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  <definedName name="_xlnm.Print_Area" localSheetId="0">'1-й год'!$A$1:$BC$167</definedName>
    <definedName name="_xlnm.Print_Area" localSheetId="1">'2-й и 3-й года'!$A$1:$BJ$136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148" i="1"/>
  <c r="BL68"/>
  <c r="BL126"/>
  <c r="BL151"/>
  <c r="BL87"/>
  <c r="BL107"/>
  <c r="BL52"/>
  <c r="BL46"/>
  <c r="BL81"/>
  <c r="BL119"/>
  <c r="BL155"/>
  <c r="BL74"/>
  <c r="BL62"/>
  <c r="BL59"/>
  <c r="BL43"/>
  <c r="BL37"/>
  <c r="BL10" s="1"/>
</calcChain>
</file>

<file path=xl/sharedStrings.xml><?xml version="1.0" encoding="utf-8"?>
<sst xmlns="http://schemas.openxmlformats.org/spreadsheetml/2006/main" count="1154" uniqueCount="202">
  <si>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</si>
  <si>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</si>
  <si>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</si>
  <si>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</si>
  <si>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</si>
  <si>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</si>
  <si>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</si>
  <si>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</si>
  <si>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</si>
  <si>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</si>
  <si>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</si>
  <si>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</si>
  <si>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</si>
  <si>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</si>
  <si>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</si>
  <si>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</si>
  <si>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</si>
  <si>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</si>
  <si>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</si>
  <si>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</si>
  <si>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</si>
  <si>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</si>
  <si>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</si>
  <si>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</si>
  <si>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</si>
  <si>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</si>
  <si>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</si>
  <si>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</si>
  <si>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</si>
  <si>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</si>
  <si>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</si>
  <si>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</si>
  <si>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</si>
  <si>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</si>
  <si>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</si>
  <si>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</si>
  <si>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</si>
  <si>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</si>
  <si>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</si>
  <si>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</si>
  <si>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</si>
  <si>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</si>
  <si>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</si>
  <si>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</si>
  <si>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</si>
  <si>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</si>
  <si>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</si>
  <si>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</si>
  <si>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</si>
  <si>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</si>
  <si>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</si>
  <si>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</si>
  <si>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</si>
  <si>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</si>
  <si>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</si>
  <si>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</si>
  <si>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</si>
  <si>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</si>
  <si>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</si>
  <si>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</si>
  <si>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</si>
  <si>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</si>
  <si>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</si>
  <si>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</si>
  <si>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</si>
  <si>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</si>
  <si>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</si>
  <si>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</si>
  <si>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Жилищное хозяйство</t>
  </si>
  <si>
    <t>05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</si>
  <si>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</si>
  <si>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</si>
  <si>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</si>
  <si>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</si>
  <si>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</si>
  <si>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</si>
  <si>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</si>
  <si>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</si>
  <si>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</si>
  <si>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</si>
  <si>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</si>
  <si>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</si>
  <si>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</si>
  <si>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</si>
  <si>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</si>
  <si>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</si>
  <si>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Другие общегосударственные вопросы</t>
  </si>
  <si>
    <t>13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</si>
  <si>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</si>
  <si>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</si>
  <si>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</si>
  <si>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</si>
  <si>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</si>
  <si>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62.Д.02.15280</t>
  </si>
  <si>
    <t>Пенсионное обеспечение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</si>
  <si>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</si>
  <si>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</si>
  <si>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</si>
  <si>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</si>
  <si>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</si>
  <si>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</si>
  <si>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03</t>
  </si>
  <si>
    <t>Программная часть сельских поселений</t>
  </si>
  <si>
    <t>70.0.00.00000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</si>
  <si>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</si>
  <si>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7П.0.00.00000</t>
  </si>
  <si>
    <t>Комплексы процессных мероприятий</t>
  </si>
  <si>
    <t>7П.4.00.00000</t>
  </si>
  <si>
    <t>Комплекс процессных мероприятий «Создание условий для устойчивого экономического развития»</t>
  </si>
  <si>
    <t>7П.4.01.00000</t>
  </si>
  <si>
    <t>Мероприятия в области строительства, архитектуры и градостроительства</t>
  </si>
  <si>
    <t>7П.4.01.15170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</si>
  <si>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</si>
  <si>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</si>
  <si>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</si>
  <si>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7П.4.01.15510</t>
  </si>
  <si>
    <t>Обучение и повышение квалификации работников</t>
  </si>
  <si>
    <t>7П.4.01.16271</t>
  </si>
  <si>
    <t>Профессиональная подготовка, переподготовка и повышение квалификации</t>
  </si>
  <si>
    <t>07</t>
  </si>
  <si>
    <t>Комплекс процессных мероприятий "Содержание автомобильных дорог"</t>
  </si>
  <si>
    <t>7П.4.02.00000</t>
  </si>
  <si>
    <t>Содержание и уборка автомобильных дорог</t>
  </si>
  <si>
    <t>7П.4.02.15600</t>
  </si>
  <si>
    <t>Дорожное хозяйство (дорожные фонды)</t>
  </si>
  <si>
    <t>09</t>
  </si>
  <si>
    <t>Ремонт автомобильных дорог общего пользования местного значения</t>
  </si>
  <si>
    <t>7П.4.02.16230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</si>
  <si>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</si>
  <si>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7П.4.02.S4770</t>
  </si>
  <si>
    <t>Комплекс процессных мероприятий "ЖКХ и благоустройство территории"</t>
  </si>
  <si>
    <t>7П.4.03.00000</t>
  </si>
  <si>
    <t>Мероприятия в области жилищного хозяйства</t>
  </si>
  <si>
    <t>7П.4.03.15210</t>
  </si>
  <si>
    <t>Мероприятия в области коммунального хозяйства</t>
  </si>
  <si>
    <t>7П.4.03.15220</t>
  </si>
  <si>
    <t>Организация уличного освещения</t>
  </si>
  <si>
    <t>7П.4.03.15380</t>
  </si>
  <si>
    <t>Благоустройство</t>
  </si>
  <si>
    <t>Мероприятия в области благоустройства</t>
  </si>
  <si>
    <t>7П.4.03.15420</t>
  </si>
  <si>
    <t>Разработка проектно-сметной документации и ее экспертиза, проектно-изыскательские работы</t>
  </si>
  <si>
    <t>7П.4.03.16180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</si>
  <si>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</si>
  <si>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7П.4.03.16400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</si>
  <si>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</si>
  <si>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7П.4.03.S4660</t>
  </si>
  <si>
    <t>Поддержка развития общественной инфраструктуры муниципального значения в рамках проведения мероприятия по благоустройству территории поселения</t>
  </si>
  <si>
    <t>7П.4.03.S4840</t>
  </si>
  <si>
    <t>Комплекс процессных мероприятий «Развитие культуры, организация праздничных мероприятий»</t>
  </si>
  <si>
    <t>7П.4.04.00000</t>
  </si>
  <si>
    <t>Обеспечение деятельности подведомственных учреждений культуры</t>
  </si>
  <si>
    <t>7П.4.04.12500</t>
  </si>
  <si>
    <t>Культура</t>
  </si>
  <si>
    <t>08</t>
  </si>
  <si>
    <t>Обеспечение деятельности муниципальных библиотек</t>
  </si>
  <si>
    <t>7П.4.04.12600</t>
  </si>
  <si>
    <t>Проведение культурно-массовых мероприятий к праздничным и памятным датам</t>
  </si>
  <si>
    <t>7П.4.04.15630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</si>
  <si>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</si>
  <si>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7П.4.04.S0360</t>
  </si>
  <si>
    <t>Поддержка развития общественной инфраструктуры муниципального значения в рамках проведения мероприятий, направленных на повышение уровня обеспеченности учреждениями культурно-досугового типа</t>
  </si>
  <si>
    <t>7П.4.04.S4840</t>
  </si>
  <si>
    <t>Комплекс процессных мероприятий «Развитие физической культуры, спорта»</t>
  </si>
  <si>
    <t>7П.4.05.00000</t>
  </si>
  <si>
    <t>Развитие инфраструктуры физической культуры, спорта и молодежной политики</t>
  </si>
  <si>
    <t>7П.4.05.15350</t>
  </si>
  <si>
    <t>Массовый спорт</t>
  </si>
  <si>
    <t>Реализация комплекса мер по профилактике девиантного поведения молодежи и трудовой адаптации несовершеннолетних</t>
  </si>
  <si>
    <t>7П.4.05.18310</t>
  </si>
  <si>
    <t>Молодежная политика</t>
  </si>
  <si>
    <t>Комплекс процессных мероприятий «Обеспечение безопасности»</t>
  </si>
  <si>
    <t>7П.4.06.00000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</si>
  <si>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</si>
  <si>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7П.4.06.15100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</si>
  <si>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</si>
  <si>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</t>
  </si>
  <si>
    <t>7П.4.06.15120</t>
  </si>
  <si>
    <t>Мероприятия, направленные на достижение целей проектов</t>
  </si>
  <si>
    <t>7П.8.00.00000</t>
  </si>
  <si>
    <t>Мероприятия, направленные на достижение цели федерального проекта "Благоустройство сельских территорий"</t>
  </si>
  <si>
    <t>7П.8.02.00000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</si>
  <si>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</si>
  <si>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7П.8.02.S4310</t>
  </si>
  <si>
    <t>Мероприятия, направленные на достижение цели федерального проекта "Формирование комфортной городской среды"</t>
  </si>
  <si>
    <t>7П.8.04.00000</t>
  </si>
  <si>
    <t>Реализация мероприятий по благоустройству дворовых территорий муниципальных образований Ленинградской области</t>
  </si>
  <si>
    <t>7П.8.04.S4750</t>
  </si>
  <si>
    <t>Организация и содержание мест захоронений</t>
  </si>
  <si>
    <t>7П.4.03.15410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</si>
  <si>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</si>
  <si>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7П.8.03.00000</t>
  </si>
  <si>
    <t>Мероприятия по созданию мест (площадок) накопления твердых коммунальных отходов</t>
  </si>
  <si>
    <t>7П.8.03.S4790</t>
  </si>
  <si>
    <t>Приложение №  11</t>
  </si>
  <si>
    <t xml:space="preserve">к решению Совета депутатов </t>
  </si>
  <si>
    <t>Кобринского селького поселения</t>
  </si>
  <si>
    <t>Распределение бюджетных ассигнований по целевым статьям (муниципальным  программам Кобринского сельского поселения и непрограммным направлениям деятельности), группам видов расходов,  разделам и подразделам классификации расходов  бюджета на плановый период 2024 и 2025 годов</t>
  </si>
  <si>
    <t>Распределение бюджетных ассигнований по целевым статьям (муниципальным  программам Кобринского сельского поселения и непрограммным направлениям деятельности), группам видов расходов,  разделам и подразделам классификации расходов  бюджета на 2023 год</t>
  </si>
  <si>
    <t>Приложение №  10</t>
  </si>
  <si>
    <t>от 24.11.2022 № 46</t>
  </si>
  <si>
    <t xml:space="preserve">от 24.11.2022  № 46 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</si>
</sst>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wrapText="1"/>
    </xf>
    <xf numFmtId="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67"/>
  <sheetViews>
    <sheetView tabSelected="1" view="pageBreakPreview" zoomScale="90" zoomScaleSheetLayoutView="90" workbookViewId="0">
      <selection activeCell="Q11" sqref="Q11"/>
    </sheetView>
  </sheetViews>
  <sheetFormatPr defaultRowHeight="14.45" customHeight="1"/>
  <cols>
    <col min="1" max="1" width="61.42578125" customWidth="1"/>
    <col min="2" max="2" width="17.7109375" customWidth="1"/>
    <col min="3" max="16" width="8" hidden="1"/>
    <col min="17" max="17" width="9.7109375" customWidth="1"/>
    <col min="18" max="19" width="4.7109375" customWidth="1"/>
    <col min="20" max="20" width="17.85546875" customWidth="1"/>
    <col min="21" max="63" width="8" hidden="1"/>
    <col min="64" max="64" width="9.85546875" bestFit="1" customWidth="1"/>
  </cols>
  <sheetData>
    <row r="1" spans="1:9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 t="s">
        <v>199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9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 t="s">
        <v>195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196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4" t="s">
        <v>200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97" ht="59.85" customHeight="1">
      <c r="A5" s="25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5"/>
      <c r="AO5" s="5"/>
      <c r="AP5" s="5"/>
      <c r="AQ5" s="5"/>
      <c r="AR5" s="6"/>
      <c r="AS5" s="5"/>
      <c r="AT5" s="5"/>
      <c r="AU5" s="5"/>
      <c r="AV5" s="5"/>
      <c r="AW5" s="6"/>
      <c r="AX5" s="5"/>
      <c r="AY5" s="5"/>
      <c r="AZ5" s="5"/>
      <c r="BA5" s="5"/>
      <c r="BB5" s="6"/>
      <c r="BC5" s="5"/>
      <c r="BD5" s="5"/>
      <c r="BE5" s="5"/>
      <c r="BF5" s="5"/>
      <c r="BG5" s="6"/>
      <c r="BH5" s="5"/>
      <c r="BI5" s="5"/>
      <c r="BJ5" s="5"/>
      <c r="BK5" s="5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</row>
    <row r="6" spans="1:97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</row>
    <row r="7" spans="1:97" ht="15.75" thickBot="1">
      <c r="A7" s="22" t="s">
        <v>0</v>
      </c>
      <c r="B7" s="22" t="s">
        <v>1</v>
      </c>
      <c r="C7" s="22" t="s">
        <v>1</v>
      </c>
      <c r="D7" s="22" t="s">
        <v>1</v>
      </c>
      <c r="E7" s="22" t="s">
        <v>1</v>
      </c>
      <c r="F7" s="22" t="s">
        <v>1</v>
      </c>
      <c r="G7" s="22" t="s">
        <v>1</v>
      </c>
      <c r="H7" s="22" t="s">
        <v>1</v>
      </c>
      <c r="I7" s="22" t="s">
        <v>1</v>
      </c>
      <c r="J7" s="22" t="s">
        <v>1</v>
      </c>
      <c r="K7" s="22" t="s">
        <v>1</v>
      </c>
      <c r="L7" s="22" t="s">
        <v>1</v>
      </c>
      <c r="M7" s="22" t="s">
        <v>1</v>
      </c>
      <c r="N7" s="22" t="s">
        <v>1</v>
      </c>
      <c r="O7" s="22" t="s">
        <v>1</v>
      </c>
      <c r="P7" s="22" t="s">
        <v>1</v>
      </c>
      <c r="Q7" s="22" t="s">
        <v>2</v>
      </c>
      <c r="R7" s="22" t="s">
        <v>3</v>
      </c>
      <c r="S7" s="22" t="s">
        <v>10</v>
      </c>
      <c r="T7" s="22" t="s">
        <v>5</v>
      </c>
      <c r="U7" s="22" t="s">
        <v>6</v>
      </c>
      <c r="V7" s="22" t="s">
        <v>7</v>
      </c>
      <c r="W7" s="22" t="s">
        <v>8</v>
      </c>
      <c r="X7" s="21" t="s">
        <v>5</v>
      </c>
      <c r="Y7" s="21" t="s">
        <v>6</v>
      </c>
      <c r="Z7" s="21" t="s">
        <v>7</v>
      </c>
      <c r="AA7" s="21" t="s">
        <v>8</v>
      </c>
      <c r="AB7" s="21" t="s">
        <v>9</v>
      </c>
      <c r="AC7" s="21" t="s">
        <v>5</v>
      </c>
      <c r="AD7" s="21" t="s">
        <v>6</v>
      </c>
      <c r="AE7" s="21" t="s">
        <v>7</v>
      </c>
      <c r="AF7" s="21" t="s">
        <v>8</v>
      </c>
      <c r="AG7" s="21" t="s">
        <v>9</v>
      </c>
      <c r="AH7" s="21" t="s">
        <v>11</v>
      </c>
      <c r="AI7" s="21" t="s">
        <v>12</v>
      </c>
      <c r="AJ7" s="21" t="s">
        <v>13</v>
      </c>
      <c r="AK7" s="21" t="s">
        <v>14</v>
      </c>
      <c r="AL7" s="21" t="s">
        <v>15</v>
      </c>
      <c r="AM7" s="21" t="s">
        <v>11</v>
      </c>
      <c r="AN7" s="21" t="s">
        <v>12</v>
      </c>
      <c r="AO7" s="21" t="s">
        <v>13</v>
      </c>
      <c r="AP7" s="21" t="s">
        <v>14</v>
      </c>
      <c r="AQ7" s="21" t="s">
        <v>15</v>
      </c>
      <c r="AR7" s="21" t="s">
        <v>11</v>
      </c>
      <c r="AS7" s="21" t="s">
        <v>12</v>
      </c>
      <c r="AT7" s="21" t="s">
        <v>13</v>
      </c>
      <c r="AU7" s="21" t="s">
        <v>14</v>
      </c>
      <c r="AV7" s="21" t="s">
        <v>15</v>
      </c>
      <c r="AW7" s="21" t="s">
        <v>16</v>
      </c>
      <c r="AX7" s="21" t="s">
        <v>17</v>
      </c>
      <c r="AY7" s="21" t="s">
        <v>18</v>
      </c>
      <c r="AZ7" s="21" t="s">
        <v>19</v>
      </c>
      <c r="BA7" s="21" t="s">
        <v>20</v>
      </c>
      <c r="BB7" s="21" t="s">
        <v>16</v>
      </c>
      <c r="BC7" s="21" t="s">
        <v>17</v>
      </c>
      <c r="BD7" s="21" t="s">
        <v>18</v>
      </c>
      <c r="BE7" s="21" t="s">
        <v>19</v>
      </c>
      <c r="BF7" s="21" t="s">
        <v>20</v>
      </c>
      <c r="BG7" s="21" t="s">
        <v>16</v>
      </c>
      <c r="BH7" s="21" t="s">
        <v>17</v>
      </c>
      <c r="BI7" s="21" t="s">
        <v>18</v>
      </c>
      <c r="BJ7" s="21" t="s">
        <v>19</v>
      </c>
      <c r="BK7" s="21" t="s">
        <v>20</v>
      </c>
    </row>
    <row r="8" spans="1:97" ht="15.75" thickBot="1">
      <c r="A8" s="22"/>
      <c r="B8" s="22" t="s">
        <v>1</v>
      </c>
      <c r="C8" s="22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2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2</v>
      </c>
      <c r="R8" s="22" t="s">
        <v>3</v>
      </c>
      <c r="S8" s="22" t="s">
        <v>4</v>
      </c>
      <c r="T8" s="22" t="s">
        <v>5</v>
      </c>
      <c r="U8" s="22" t="s">
        <v>6</v>
      </c>
      <c r="V8" s="22" t="s">
        <v>7</v>
      </c>
      <c r="W8" s="22" t="s">
        <v>8</v>
      </c>
      <c r="X8" s="21" t="s">
        <v>5</v>
      </c>
      <c r="Y8" s="21" t="s">
        <v>6</v>
      </c>
      <c r="Z8" s="21" t="s">
        <v>7</v>
      </c>
      <c r="AA8" s="21" t="s">
        <v>8</v>
      </c>
      <c r="AB8" s="21" t="s">
        <v>9</v>
      </c>
      <c r="AC8" s="21" t="s">
        <v>5</v>
      </c>
      <c r="AD8" s="21" t="s">
        <v>6</v>
      </c>
      <c r="AE8" s="21" t="s">
        <v>7</v>
      </c>
      <c r="AF8" s="21" t="s">
        <v>8</v>
      </c>
      <c r="AG8" s="21" t="s">
        <v>9</v>
      </c>
      <c r="AH8" s="21" t="s">
        <v>5</v>
      </c>
      <c r="AI8" s="21" t="s">
        <v>6</v>
      </c>
      <c r="AJ8" s="21" t="s">
        <v>7</v>
      </c>
      <c r="AK8" s="21" t="s">
        <v>8</v>
      </c>
      <c r="AL8" s="21" t="s">
        <v>9</v>
      </c>
      <c r="AM8" s="21" t="s">
        <v>5</v>
      </c>
      <c r="AN8" s="21" t="s">
        <v>6</v>
      </c>
      <c r="AO8" s="21" t="s">
        <v>7</v>
      </c>
      <c r="AP8" s="21" t="s">
        <v>8</v>
      </c>
      <c r="AQ8" s="21" t="s">
        <v>9</v>
      </c>
      <c r="AR8" s="21" t="s">
        <v>5</v>
      </c>
      <c r="AS8" s="21" t="s">
        <v>6</v>
      </c>
      <c r="AT8" s="21" t="s">
        <v>7</v>
      </c>
      <c r="AU8" s="21" t="s">
        <v>8</v>
      </c>
      <c r="AV8" s="21" t="s">
        <v>9</v>
      </c>
      <c r="AW8" s="21" t="s">
        <v>5</v>
      </c>
      <c r="AX8" s="21" t="s">
        <v>6</v>
      </c>
      <c r="AY8" s="21" t="s">
        <v>7</v>
      </c>
      <c r="AZ8" s="21" t="s">
        <v>8</v>
      </c>
      <c r="BA8" s="21" t="s">
        <v>9</v>
      </c>
      <c r="BB8" s="21" t="s">
        <v>5</v>
      </c>
      <c r="BC8" s="21" t="s">
        <v>6</v>
      </c>
      <c r="BD8" s="21" t="s">
        <v>7</v>
      </c>
      <c r="BE8" s="21" t="s">
        <v>8</v>
      </c>
      <c r="BF8" s="21" t="s">
        <v>9</v>
      </c>
      <c r="BG8" s="21" t="s">
        <v>5</v>
      </c>
      <c r="BH8" s="21" t="s">
        <v>6</v>
      </c>
      <c r="BI8" s="21" t="s">
        <v>7</v>
      </c>
      <c r="BJ8" s="21" t="s">
        <v>8</v>
      </c>
      <c r="BK8" s="21" t="s">
        <v>9</v>
      </c>
    </row>
    <row r="9" spans="1:97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97" ht="15.75">
      <c r="A10" s="13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4"/>
      <c r="S10" s="14"/>
      <c r="T10" s="16">
        <v>65031.12</v>
      </c>
      <c r="U10" s="9">
        <v>299.60000000000002</v>
      </c>
      <c r="V10" s="9">
        <v>12417.13</v>
      </c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>
        <v>53743.22</v>
      </c>
      <c r="AI10" s="10">
        <v>309.89999999999998</v>
      </c>
      <c r="AJ10" s="10">
        <v>4886.3999999999996</v>
      </c>
      <c r="AK10" s="10"/>
      <c r="AL10" s="10">
        <v>48546.92</v>
      </c>
      <c r="AM10" s="10"/>
      <c r="AN10" s="11"/>
      <c r="AO10" s="10"/>
      <c r="AP10" s="10"/>
      <c r="AQ10" s="12"/>
      <c r="AR10" s="10"/>
      <c r="AS10" s="11"/>
      <c r="AT10" s="10"/>
      <c r="AU10" s="10"/>
      <c r="AV10" s="12"/>
      <c r="AW10" s="10">
        <v>52440.82</v>
      </c>
      <c r="AX10" s="11"/>
      <c r="AY10" s="10">
        <v>3786.8</v>
      </c>
      <c r="AZ10" s="10"/>
      <c r="BA10" s="12">
        <v>48654.02</v>
      </c>
      <c r="BB10" s="10"/>
      <c r="BC10" s="11"/>
      <c r="BD10" s="10"/>
      <c r="BE10" s="10"/>
      <c r="BF10" s="12"/>
      <c r="BG10" s="10"/>
      <c r="BH10" s="11"/>
      <c r="BI10" s="10"/>
      <c r="BJ10" s="10"/>
      <c r="BK10" s="12"/>
      <c r="BL10" s="20">
        <f>BL37+BL43+BL46+BL52+BL59+BL62+BL68+BL74+BL81+BL87+BL107+BL119+BL126+BL148+BL151+BL155</f>
        <v>65031.119999999995</v>
      </c>
    </row>
    <row r="11" spans="1:97" ht="15.75">
      <c r="A11" s="13" t="s">
        <v>22</v>
      </c>
      <c r="B11" s="14" t="s">
        <v>23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6">
        <v>18850.330000000002</v>
      </c>
      <c r="U11" s="9">
        <v>299.60000000000002</v>
      </c>
      <c r="V11" s="9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>
        <v>18613.8</v>
      </c>
      <c r="AI11" s="10">
        <v>309.89999999999998</v>
      </c>
      <c r="AJ11" s="10"/>
      <c r="AK11" s="10"/>
      <c r="AL11" s="10">
        <v>18303.900000000001</v>
      </c>
      <c r="AM11" s="10"/>
      <c r="AN11" s="11"/>
      <c r="AO11" s="10"/>
      <c r="AP11" s="10"/>
      <c r="AQ11" s="12"/>
      <c r="AR11" s="10"/>
      <c r="AS11" s="11"/>
      <c r="AT11" s="10"/>
      <c r="AU11" s="10"/>
      <c r="AV11" s="12"/>
      <c r="AW11" s="10">
        <v>18303.900000000001</v>
      </c>
      <c r="AX11" s="11"/>
      <c r="AY11" s="10"/>
      <c r="AZ11" s="10"/>
      <c r="BA11" s="12">
        <v>18303.900000000001</v>
      </c>
      <c r="BB11" s="10"/>
      <c r="BC11" s="11"/>
      <c r="BD11" s="10"/>
      <c r="BE11" s="10"/>
      <c r="BF11" s="12"/>
      <c r="BG11" s="10"/>
      <c r="BH11" s="11"/>
      <c r="BI11" s="10"/>
      <c r="BJ11" s="10"/>
      <c r="BK11" s="12"/>
    </row>
    <row r="12" spans="1:97" ht="15.75">
      <c r="A12" s="13" t="s">
        <v>24</v>
      </c>
      <c r="B12" s="14" t="s">
        <v>25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4"/>
      <c r="S12" s="14"/>
      <c r="T12" s="16">
        <v>16211</v>
      </c>
      <c r="U12" s="9"/>
      <c r="V12" s="9"/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>
        <v>16300</v>
      </c>
      <c r="AI12" s="10"/>
      <c r="AJ12" s="10"/>
      <c r="AK12" s="10"/>
      <c r="AL12" s="10">
        <v>16300</v>
      </c>
      <c r="AM12" s="10"/>
      <c r="AN12" s="11"/>
      <c r="AO12" s="10"/>
      <c r="AP12" s="10"/>
      <c r="AQ12" s="12"/>
      <c r="AR12" s="10"/>
      <c r="AS12" s="11"/>
      <c r="AT12" s="10"/>
      <c r="AU12" s="10"/>
      <c r="AV12" s="12"/>
      <c r="AW12" s="10">
        <v>16300</v>
      </c>
      <c r="AX12" s="11"/>
      <c r="AY12" s="10"/>
      <c r="AZ12" s="10"/>
      <c r="BA12" s="12">
        <v>16300</v>
      </c>
      <c r="BB12" s="10"/>
      <c r="BC12" s="11"/>
      <c r="BD12" s="10"/>
      <c r="BE12" s="10"/>
      <c r="BF12" s="12"/>
      <c r="BG12" s="10"/>
      <c r="BH12" s="11"/>
      <c r="BI12" s="10"/>
      <c r="BJ12" s="10"/>
      <c r="BK12" s="12"/>
    </row>
    <row r="13" spans="1:97" ht="25.5">
      <c r="A13" s="13" t="s">
        <v>26</v>
      </c>
      <c r="B13" s="14" t="s">
        <v>27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4"/>
      <c r="T13" s="16">
        <v>2697</v>
      </c>
      <c r="U13" s="9"/>
      <c r="V13" s="9"/>
      <c r="W13" s="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>
        <v>2438</v>
      </c>
      <c r="AI13" s="10"/>
      <c r="AJ13" s="10"/>
      <c r="AK13" s="10"/>
      <c r="AL13" s="10">
        <v>2438</v>
      </c>
      <c r="AM13" s="10"/>
      <c r="AN13" s="11"/>
      <c r="AO13" s="10"/>
      <c r="AP13" s="10"/>
      <c r="AQ13" s="12"/>
      <c r="AR13" s="10"/>
      <c r="AS13" s="11"/>
      <c r="AT13" s="10"/>
      <c r="AU13" s="10"/>
      <c r="AV13" s="12"/>
      <c r="AW13" s="10">
        <v>2438</v>
      </c>
      <c r="AX13" s="11"/>
      <c r="AY13" s="10"/>
      <c r="AZ13" s="10"/>
      <c r="BA13" s="12">
        <v>2438</v>
      </c>
      <c r="BB13" s="10"/>
      <c r="BC13" s="11"/>
      <c r="BD13" s="10"/>
      <c r="BE13" s="10"/>
      <c r="BF13" s="12"/>
      <c r="BG13" s="10"/>
      <c r="BH13" s="11"/>
      <c r="BI13" s="10"/>
      <c r="BJ13" s="10"/>
      <c r="BK13" s="12"/>
    </row>
    <row r="14" spans="1:97" ht="15.75">
      <c r="A14" s="13" t="s">
        <v>28</v>
      </c>
      <c r="B14" s="14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4"/>
      <c r="S14" s="14"/>
      <c r="T14" s="16">
        <v>2697</v>
      </c>
      <c r="U14" s="9"/>
      <c r="V14" s="9"/>
      <c r="W14" s="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v>2438</v>
      </c>
      <c r="AI14" s="10"/>
      <c r="AJ14" s="10"/>
      <c r="AK14" s="10"/>
      <c r="AL14" s="10">
        <v>2438</v>
      </c>
      <c r="AM14" s="10"/>
      <c r="AN14" s="11"/>
      <c r="AO14" s="10"/>
      <c r="AP14" s="10"/>
      <c r="AQ14" s="12"/>
      <c r="AR14" s="10"/>
      <c r="AS14" s="11"/>
      <c r="AT14" s="10"/>
      <c r="AU14" s="10"/>
      <c r="AV14" s="12"/>
      <c r="AW14" s="10">
        <v>2438</v>
      </c>
      <c r="AX14" s="11"/>
      <c r="AY14" s="10"/>
      <c r="AZ14" s="10"/>
      <c r="BA14" s="12">
        <v>2438</v>
      </c>
      <c r="BB14" s="10"/>
      <c r="BC14" s="11"/>
      <c r="BD14" s="10"/>
      <c r="BE14" s="10"/>
      <c r="BF14" s="12"/>
      <c r="BG14" s="10"/>
      <c r="BH14" s="11"/>
      <c r="BI14" s="10"/>
      <c r="BJ14" s="10"/>
      <c r="BK14" s="12"/>
    </row>
    <row r="15" spans="1:97" ht="15.75">
      <c r="A15" s="13" t="s">
        <v>24</v>
      </c>
      <c r="B15" s="14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4"/>
      <c r="T15" s="16">
        <v>2593.48</v>
      </c>
      <c r="U15" s="9"/>
      <c r="V15" s="9"/>
      <c r="W15" s="9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>
        <v>2374.48</v>
      </c>
      <c r="AI15" s="10"/>
      <c r="AJ15" s="10"/>
      <c r="AK15" s="10"/>
      <c r="AL15" s="10">
        <v>2374.48</v>
      </c>
      <c r="AM15" s="10"/>
      <c r="AN15" s="11"/>
      <c r="AO15" s="10"/>
      <c r="AP15" s="10"/>
      <c r="AQ15" s="12"/>
      <c r="AR15" s="10"/>
      <c r="AS15" s="11"/>
      <c r="AT15" s="10"/>
      <c r="AU15" s="10"/>
      <c r="AV15" s="12"/>
      <c r="AW15" s="10">
        <v>2374.48</v>
      </c>
      <c r="AX15" s="11"/>
      <c r="AY15" s="10"/>
      <c r="AZ15" s="10"/>
      <c r="BA15" s="12">
        <v>2374.48</v>
      </c>
      <c r="BB15" s="10"/>
      <c r="BC15" s="11"/>
      <c r="BD15" s="10"/>
      <c r="BE15" s="10"/>
      <c r="BF15" s="12"/>
      <c r="BG15" s="10"/>
      <c r="BH15" s="11"/>
      <c r="BI15" s="10"/>
      <c r="BJ15" s="10"/>
      <c r="BK15" s="12"/>
    </row>
    <row r="16" spans="1:97" ht="25.5">
      <c r="A16" s="13" t="s">
        <v>31</v>
      </c>
      <c r="B16" s="14" t="s">
        <v>30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 t="s">
        <v>32</v>
      </c>
      <c r="R16" s="14"/>
      <c r="S16" s="14"/>
      <c r="T16" s="16">
        <v>2463.48</v>
      </c>
      <c r="U16" s="9"/>
      <c r="V16" s="9"/>
      <c r="W16" s="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2344.48</v>
      </c>
      <c r="AI16" s="10"/>
      <c r="AJ16" s="10"/>
      <c r="AK16" s="10"/>
      <c r="AL16" s="10">
        <v>2344.48</v>
      </c>
      <c r="AM16" s="10"/>
      <c r="AN16" s="11"/>
      <c r="AO16" s="10"/>
      <c r="AP16" s="10"/>
      <c r="AQ16" s="12"/>
      <c r="AR16" s="10"/>
      <c r="AS16" s="11"/>
      <c r="AT16" s="10"/>
      <c r="AU16" s="10"/>
      <c r="AV16" s="12"/>
      <c r="AW16" s="10">
        <v>2344.48</v>
      </c>
      <c r="AX16" s="11"/>
      <c r="AY16" s="10"/>
      <c r="AZ16" s="10"/>
      <c r="BA16" s="12">
        <v>2344.48</v>
      </c>
      <c r="BB16" s="10"/>
      <c r="BC16" s="11"/>
      <c r="BD16" s="10"/>
      <c r="BE16" s="10"/>
      <c r="BF16" s="12"/>
      <c r="BG16" s="10"/>
      <c r="BH16" s="11"/>
      <c r="BI16" s="10"/>
      <c r="BJ16" s="10"/>
      <c r="BK16" s="12"/>
    </row>
    <row r="17" spans="1:63" ht="38.25">
      <c r="A17" s="13" t="s">
        <v>33</v>
      </c>
      <c r="B17" s="14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32</v>
      </c>
      <c r="R17" s="14" t="s">
        <v>34</v>
      </c>
      <c r="S17" s="14" t="s">
        <v>35</v>
      </c>
      <c r="T17" s="16">
        <v>2463.48</v>
      </c>
      <c r="U17" s="9"/>
      <c r="V17" s="9"/>
      <c r="W17" s="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2344.48</v>
      </c>
      <c r="AI17" s="10"/>
      <c r="AJ17" s="10"/>
      <c r="AK17" s="10"/>
      <c r="AL17" s="10">
        <v>2344.48</v>
      </c>
      <c r="AM17" s="10"/>
      <c r="AN17" s="11"/>
      <c r="AO17" s="10"/>
      <c r="AP17" s="10"/>
      <c r="AQ17" s="12"/>
      <c r="AR17" s="10"/>
      <c r="AS17" s="11"/>
      <c r="AT17" s="10"/>
      <c r="AU17" s="10"/>
      <c r="AV17" s="12"/>
      <c r="AW17" s="10">
        <v>2344.48</v>
      </c>
      <c r="AX17" s="11"/>
      <c r="AY17" s="10"/>
      <c r="AZ17" s="10"/>
      <c r="BA17" s="12">
        <v>2344.48</v>
      </c>
      <c r="BB17" s="10"/>
      <c r="BC17" s="11"/>
      <c r="BD17" s="10"/>
      <c r="BE17" s="10"/>
      <c r="BF17" s="12"/>
      <c r="BG17" s="10"/>
      <c r="BH17" s="11"/>
      <c r="BI17" s="10"/>
      <c r="BJ17" s="10"/>
      <c r="BK17" s="12"/>
    </row>
    <row r="18" spans="1:63" ht="15.75">
      <c r="A18" s="13" t="s">
        <v>36</v>
      </c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 t="s">
        <v>37</v>
      </c>
      <c r="R18" s="14"/>
      <c r="S18" s="14"/>
      <c r="T18" s="16">
        <v>130</v>
      </c>
      <c r="U18" s="9"/>
      <c r="V18" s="9"/>
      <c r="W18" s="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30</v>
      </c>
      <c r="AI18" s="10"/>
      <c r="AJ18" s="10"/>
      <c r="AK18" s="10"/>
      <c r="AL18" s="10">
        <v>30</v>
      </c>
      <c r="AM18" s="10"/>
      <c r="AN18" s="11"/>
      <c r="AO18" s="10"/>
      <c r="AP18" s="10"/>
      <c r="AQ18" s="12"/>
      <c r="AR18" s="10"/>
      <c r="AS18" s="11"/>
      <c r="AT18" s="10"/>
      <c r="AU18" s="10"/>
      <c r="AV18" s="12"/>
      <c r="AW18" s="10">
        <v>30</v>
      </c>
      <c r="AX18" s="11"/>
      <c r="AY18" s="10"/>
      <c r="AZ18" s="10"/>
      <c r="BA18" s="12">
        <v>30</v>
      </c>
      <c r="BB18" s="10"/>
      <c r="BC18" s="11"/>
      <c r="BD18" s="10"/>
      <c r="BE18" s="10"/>
      <c r="BF18" s="12"/>
      <c r="BG18" s="10"/>
      <c r="BH18" s="11"/>
      <c r="BI18" s="10"/>
      <c r="BJ18" s="10"/>
      <c r="BK18" s="12"/>
    </row>
    <row r="19" spans="1:63" ht="38.25">
      <c r="A19" s="13" t="s">
        <v>33</v>
      </c>
      <c r="B19" s="14" t="s">
        <v>30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37</v>
      </c>
      <c r="R19" s="14" t="s">
        <v>34</v>
      </c>
      <c r="S19" s="14" t="s">
        <v>35</v>
      </c>
      <c r="T19" s="16">
        <v>130</v>
      </c>
      <c r="U19" s="9"/>
      <c r="V19" s="9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>
        <v>30</v>
      </c>
      <c r="AI19" s="10"/>
      <c r="AJ19" s="10"/>
      <c r="AK19" s="10"/>
      <c r="AL19" s="10">
        <v>30</v>
      </c>
      <c r="AM19" s="10"/>
      <c r="AN19" s="11"/>
      <c r="AO19" s="10"/>
      <c r="AP19" s="10"/>
      <c r="AQ19" s="12"/>
      <c r="AR19" s="10"/>
      <c r="AS19" s="11"/>
      <c r="AT19" s="10"/>
      <c r="AU19" s="10"/>
      <c r="AV19" s="12"/>
      <c r="AW19" s="10">
        <v>30</v>
      </c>
      <c r="AX19" s="11"/>
      <c r="AY19" s="10"/>
      <c r="AZ19" s="10"/>
      <c r="BA19" s="12">
        <v>30</v>
      </c>
      <c r="BB19" s="10"/>
      <c r="BC19" s="11"/>
      <c r="BD19" s="10"/>
      <c r="BE19" s="10"/>
      <c r="BF19" s="12"/>
      <c r="BG19" s="10"/>
      <c r="BH19" s="11"/>
      <c r="BI19" s="10"/>
      <c r="BJ19" s="10"/>
      <c r="BK19" s="12"/>
    </row>
    <row r="20" spans="1:63" ht="15.75">
      <c r="A20" s="13" t="s">
        <v>38</v>
      </c>
      <c r="B20" s="14" t="s">
        <v>39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4"/>
      <c r="T20" s="16">
        <v>100</v>
      </c>
      <c r="U20" s="9"/>
      <c r="V20" s="9"/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>
        <v>60</v>
      </c>
      <c r="AI20" s="10"/>
      <c r="AJ20" s="10"/>
      <c r="AK20" s="10"/>
      <c r="AL20" s="10">
        <v>60</v>
      </c>
      <c r="AM20" s="10"/>
      <c r="AN20" s="11"/>
      <c r="AO20" s="10"/>
      <c r="AP20" s="10"/>
      <c r="AQ20" s="12"/>
      <c r="AR20" s="10"/>
      <c r="AS20" s="11"/>
      <c r="AT20" s="10"/>
      <c r="AU20" s="10"/>
      <c r="AV20" s="12"/>
      <c r="AW20" s="10">
        <v>60</v>
      </c>
      <c r="AX20" s="11"/>
      <c r="AY20" s="10"/>
      <c r="AZ20" s="10"/>
      <c r="BA20" s="12">
        <v>60</v>
      </c>
      <c r="BB20" s="10"/>
      <c r="BC20" s="11"/>
      <c r="BD20" s="10"/>
      <c r="BE20" s="10"/>
      <c r="BF20" s="12"/>
      <c r="BG20" s="10"/>
      <c r="BH20" s="11"/>
      <c r="BI20" s="10"/>
      <c r="BJ20" s="10"/>
      <c r="BK20" s="12"/>
    </row>
    <row r="21" spans="1:63" ht="25.5">
      <c r="A21" s="13" t="s">
        <v>31</v>
      </c>
      <c r="B21" s="14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32</v>
      </c>
      <c r="R21" s="14"/>
      <c r="S21" s="14"/>
      <c r="T21" s="16">
        <v>100</v>
      </c>
      <c r="U21" s="9"/>
      <c r="V21" s="9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60</v>
      </c>
      <c r="AI21" s="10"/>
      <c r="AJ21" s="10"/>
      <c r="AK21" s="10"/>
      <c r="AL21" s="10">
        <v>60</v>
      </c>
      <c r="AM21" s="10"/>
      <c r="AN21" s="11"/>
      <c r="AO21" s="10"/>
      <c r="AP21" s="10"/>
      <c r="AQ21" s="12"/>
      <c r="AR21" s="10"/>
      <c r="AS21" s="11"/>
      <c r="AT21" s="10"/>
      <c r="AU21" s="10"/>
      <c r="AV21" s="12"/>
      <c r="AW21" s="10">
        <v>60</v>
      </c>
      <c r="AX21" s="11"/>
      <c r="AY21" s="10"/>
      <c r="AZ21" s="10"/>
      <c r="BA21" s="12">
        <v>60</v>
      </c>
      <c r="BB21" s="10"/>
      <c r="BC21" s="11"/>
      <c r="BD21" s="10"/>
      <c r="BE21" s="10"/>
      <c r="BF21" s="12"/>
      <c r="BG21" s="10"/>
      <c r="BH21" s="11"/>
      <c r="BI21" s="10"/>
      <c r="BJ21" s="10"/>
      <c r="BK21" s="12"/>
    </row>
    <row r="22" spans="1:63" ht="38.25">
      <c r="A22" s="13" t="s">
        <v>33</v>
      </c>
      <c r="B22" s="14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32</v>
      </c>
      <c r="R22" s="14" t="s">
        <v>34</v>
      </c>
      <c r="S22" s="14" t="s">
        <v>35</v>
      </c>
      <c r="T22" s="16">
        <v>100</v>
      </c>
      <c r="U22" s="9"/>
      <c r="V22" s="9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60</v>
      </c>
      <c r="AI22" s="10"/>
      <c r="AJ22" s="10"/>
      <c r="AK22" s="10"/>
      <c r="AL22" s="10">
        <v>60</v>
      </c>
      <c r="AM22" s="10"/>
      <c r="AN22" s="11"/>
      <c r="AO22" s="10"/>
      <c r="AP22" s="10"/>
      <c r="AQ22" s="12"/>
      <c r="AR22" s="10"/>
      <c r="AS22" s="11"/>
      <c r="AT22" s="10"/>
      <c r="AU22" s="10"/>
      <c r="AV22" s="12"/>
      <c r="AW22" s="10">
        <v>60</v>
      </c>
      <c r="AX22" s="11"/>
      <c r="AY22" s="10"/>
      <c r="AZ22" s="10"/>
      <c r="BA22" s="12">
        <v>60</v>
      </c>
      <c r="BB22" s="10"/>
      <c r="BC22" s="11"/>
      <c r="BD22" s="10"/>
      <c r="BE22" s="10"/>
      <c r="BF22" s="12"/>
      <c r="BG22" s="10"/>
      <c r="BH22" s="11"/>
      <c r="BI22" s="10"/>
      <c r="BJ22" s="10"/>
      <c r="BK22" s="12"/>
    </row>
    <row r="23" spans="1:63" ht="25.5">
      <c r="A23" s="13" t="s">
        <v>40</v>
      </c>
      <c r="B23" s="14" t="s">
        <v>41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6">
        <v>3.52</v>
      </c>
      <c r="U23" s="9"/>
      <c r="V23" s="9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3.52</v>
      </c>
      <c r="AI23" s="10"/>
      <c r="AJ23" s="10"/>
      <c r="AK23" s="10"/>
      <c r="AL23" s="10">
        <v>3.52</v>
      </c>
      <c r="AM23" s="10"/>
      <c r="AN23" s="11"/>
      <c r="AO23" s="10"/>
      <c r="AP23" s="10"/>
      <c r="AQ23" s="12"/>
      <c r="AR23" s="10"/>
      <c r="AS23" s="11"/>
      <c r="AT23" s="10"/>
      <c r="AU23" s="10"/>
      <c r="AV23" s="12"/>
      <c r="AW23" s="10">
        <v>3.52</v>
      </c>
      <c r="AX23" s="11"/>
      <c r="AY23" s="10"/>
      <c r="AZ23" s="10"/>
      <c r="BA23" s="12">
        <v>3.52</v>
      </c>
      <c r="BB23" s="10"/>
      <c r="BC23" s="11"/>
      <c r="BD23" s="10"/>
      <c r="BE23" s="10"/>
      <c r="BF23" s="12"/>
      <c r="BG23" s="10"/>
      <c r="BH23" s="11"/>
      <c r="BI23" s="10"/>
      <c r="BJ23" s="10"/>
      <c r="BK23" s="12"/>
    </row>
    <row r="24" spans="1:63" ht="25.5">
      <c r="A24" s="13" t="s">
        <v>31</v>
      </c>
      <c r="B24" s="14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32</v>
      </c>
      <c r="R24" s="14"/>
      <c r="S24" s="14"/>
      <c r="T24" s="16">
        <v>3.52</v>
      </c>
      <c r="U24" s="9"/>
      <c r="V24" s="9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3.52</v>
      </c>
      <c r="AI24" s="10"/>
      <c r="AJ24" s="10"/>
      <c r="AK24" s="10"/>
      <c r="AL24" s="10">
        <v>3.52</v>
      </c>
      <c r="AM24" s="10"/>
      <c r="AN24" s="11"/>
      <c r="AO24" s="10"/>
      <c r="AP24" s="10"/>
      <c r="AQ24" s="12"/>
      <c r="AR24" s="10"/>
      <c r="AS24" s="11"/>
      <c r="AT24" s="10"/>
      <c r="AU24" s="10"/>
      <c r="AV24" s="12"/>
      <c r="AW24" s="10">
        <v>3.52</v>
      </c>
      <c r="AX24" s="11"/>
      <c r="AY24" s="10"/>
      <c r="AZ24" s="10"/>
      <c r="BA24" s="12">
        <v>3.52</v>
      </c>
      <c r="BB24" s="10"/>
      <c r="BC24" s="11"/>
      <c r="BD24" s="10"/>
      <c r="BE24" s="10"/>
      <c r="BF24" s="12"/>
      <c r="BG24" s="10"/>
      <c r="BH24" s="11"/>
      <c r="BI24" s="10"/>
      <c r="BJ24" s="10"/>
      <c r="BK24" s="12"/>
    </row>
    <row r="25" spans="1:63" ht="38.25">
      <c r="A25" s="13" t="s">
        <v>33</v>
      </c>
      <c r="B25" s="14" t="s">
        <v>41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32</v>
      </c>
      <c r="R25" s="14" t="s">
        <v>34</v>
      </c>
      <c r="S25" s="14" t="s">
        <v>35</v>
      </c>
      <c r="T25" s="16">
        <v>3.52</v>
      </c>
      <c r="U25" s="9"/>
      <c r="V25" s="9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>
        <v>3.52</v>
      </c>
      <c r="AI25" s="10"/>
      <c r="AJ25" s="10"/>
      <c r="AK25" s="10"/>
      <c r="AL25" s="10">
        <v>3.52</v>
      </c>
      <c r="AM25" s="10"/>
      <c r="AN25" s="11"/>
      <c r="AO25" s="10"/>
      <c r="AP25" s="10"/>
      <c r="AQ25" s="12"/>
      <c r="AR25" s="10"/>
      <c r="AS25" s="11"/>
      <c r="AT25" s="10"/>
      <c r="AU25" s="10"/>
      <c r="AV25" s="12"/>
      <c r="AW25" s="10">
        <v>3.52</v>
      </c>
      <c r="AX25" s="11"/>
      <c r="AY25" s="10"/>
      <c r="AZ25" s="10"/>
      <c r="BA25" s="12">
        <v>3.52</v>
      </c>
      <c r="BB25" s="10"/>
      <c r="BC25" s="11"/>
      <c r="BD25" s="10"/>
      <c r="BE25" s="10"/>
      <c r="BF25" s="12"/>
      <c r="BG25" s="10"/>
      <c r="BH25" s="11"/>
      <c r="BI25" s="10"/>
      <c r="BJ25" s="10"/>
      <c r="BK25" s="12"/>
    </row>
    <row r="26" spans="1:63" ht="15.75">
      <c r="A26" s="13" t="s">
        <v>42</v>
      </c>
      <c r="B26" s="14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6">
        <v>13514</v>
      </c>
      <c r="U26" s="9"/>
      <c r="V26" s="9"/>
      <c r="W26" s="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>
        <v>13862</v>
      </c>
      <c r="AI26" s="10"/>
      <c r="AJ26" s="10"/>
      <c r="AK26" s="10"/>
      <c r="AL26" s="10">
        <v>13862</v>
      </c>
      <c r="AM26" s="10"/>
      <c r="AN26" s="11"/>
      <c r="AO26" s="10"/>
      <c r="AP26" s="10"/>
      <c r="AQ26" s="12"/>
      <c r="AR26" s="10"/>
      <c r="AS26" s="11"/>
      <c r="AT26" s="10"/>
      <c r="AU26" s="10"/>
      <c r="AV26" s="12"/>
      <c r="AW26" s="10">
        <v>13862</v>
      </c>
      <c r="AX26" s="11"/>
      <c r="AY26" s="10"/>
      <c r="AZ26" s="10"/>
      <c r="BA26" s="12">
        <v>13862</v>
      </c>
      <c r="BB26" s="10"/>
      <c r="BC26" s="11"/>
      <c r="BD26" s="10"/>
      <c r="BE26" s="10"/>
      <c r="BF26" s="12"/>
      <c r="BG26" s="10"/>
      <c r="BH26" s="11"/>
      <c r="BI26" s="10"/>
      <c r="BJ26" s="10"/>
      <c r="BK26" s="12"/>
    </row>
    <row r="27" spans="1:63" ht="15.75">
      <c r="A27" s="13" t="s">
        <v>44</v>
      </c>
      <c r="B27" s="14" t="s">
        <v>45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6">
        <v>11592</v>
      </c>
      <c r="U27" s="9"/>
      <c r="V27" s="9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v>12269</v>
      </c>
      <c r="AI27" s="10"/>
      <c r="AJ27" s="10"/>
      <c r="AK27" s="10"/>
      <c r="AL27" s="10">
        <v>12269</v>
      </c>
      <c r="AM27" s="10"/>
      <c r="AN27" s="11"/>
      <c r="AO27" s="10"/>
      <c r="AP27" s="10"/>
      <c r="AQ27" s="12"/>
      <c r="AR27" s="10"/>
      <c r="AS27" s="11"/>
      <c r="AT27" s="10"/>
      <c r="AU27" s="10"/>
      <c r="AV27" s="12"/>
      <c r="AW27" s="10">
        <v>12269</v>
      </c>
      <c r="AX27" s="11"/>
      <c r="AY27" s="10"/>
      <c r="AZ27" s="10"/>
      <c r="BA27" s="12">
        <v>12269</v>
      </c>
      <c r="BB27" s="10"/>
      <c r="BC27" s="11"/>
      <c r="BD27" s="10"/>
      <c r="BE27" s="10"/>
      <c r="BF27" s="12"/>
      <c r="BG27" s="10"/>
      <c r="BH27" s="11"/>
      <c r="BI27" s="10"/>
      <c r="BJ27" s="10"/>
      <c r="BK27" s="12"/>
    </row>
    <row r="28" spans="1:63" ht="15.75">
      <c r="A28" s="13" t="s">
        <v>44</v>
      </c>
      <c r="B28" s="14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6">
        <v>9440</v>
      </c>
      <c r="U28" s="9"/>
      <c r="V28" s="9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>
        <v>10476</v>
      </c>
      <c r="AI28" s="10"/>
      <c r="AJ28" s="10"/>
      <c r="AK28" s="10"/>
      <c r="AL28" s="10">
        <v>10476</v>
      </c>
      <c r="AM28" s="10"/>
      <c r="AN28" s="11"/>
      <c r="AO28" s="10"/>
      <c r="AP28" s="10"/>
      <c r="AQ28" s="12"/>
      <c r="AR28" s="10"/>
      <c r="AS28" s="11"/>
      <c r="AT28" s="10"/>
      <c r="AU28" s="10"/>
      <c r="AV28" s="12"/>
      <c r="AW28" s="10">
        <v>10476</v>
      </c>
      <c r="AX28" s="11"/>
      <c r="AY28" s="10"/>
      <c r="AZ28" s="10"/>
      <c r="BA28" s="12">
        <v>10476</v>
      </c>
      <c r="BB28" s="10"/>
      <c r="BC28" s="11"/>
      <c r="BD28" s="10"/>
      <c r="BE28" s="10"/>
      <c r="BF28" s="12"/>
      <c r="BG28" s="10"/>
      <c r="BH28" s="11"/>
      <c r="BI28" s="10"/>
      <c r="BJ28" s="10"/>
      <c r="BK28" s="12"/>
    </row>
    <row r="29" spans="1:63" ht="51">
      <c r="A29" s="13" t="s">
        <v>47</v>
      </c>
      <c r="B29" s="14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 t="s">
        <v>48</v>
      </c>
      <c r="R29" s="14"/>
      <c r="S29" s="14"/>
      <c r="T29" s="16">
        <v>9440</v>
      </c>
      <c r="U29" s="9"/>
      <c r="V29" s="9"/>
      <c r="W29" s="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v>10476</v>
      </c>
      <c r="AI29" s="10"/>
      <c r="AJ29" s="10"/>
      <c r="AK29" s="10"/>
      <c r="AL29" s="10">
        <v>10476</v>
      </c>
      <c r="AM29" s="10"/>
      <c r="AN29" s="11"/>
      <c r="AO29" s="10"/>
      <c r="AP29" s="10"/>
      <c r="AQ29" s="12"/>
      <c r="AR29" s="10"/>
      <c r="AS29" s="11"/>
      <c r="AT29" s="10"/>
      <c r="AU29" s="10"/>
      <c r="AV29" s="12"/>
      <c r="AW29" s="10">
        <v>10476</v>
      </c>
      <c r="AX29" s="11"/>
      <c r="AY29" s="10"/>
      <c r="AZ29" s="10"/>
      <c r="BA29" s="12">
        <v>10476</v>
      </c>
      <c r="BB29" s="10"/>
      <c r="BC29" s="11"/>
      <c r="BD29" s="10"/>
      <c r="BE29" s="10"/>
      <c r="BF29" s="12"/>
      <c r="BG29" s="10"/>
      <c r="BH29" s="11"/>
      <c r="BI29" s="10"/>
      <c r="BJ29" s="10"/>
      <c r="BK29" s="12"/>
    </row>
    <row r="30" spans="1:63" ht="38.25">
      <c r="A30" s="13" t="s">
        <v>33</v>
      </c>
      <c r="B30" s="14" t="s">
        <v>46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48</v>
      </c>
      <c r="R30" s="14" t="s">
        <v>34</v>
      </c>
      <c r="S30" s="14" t="s">
        <v>35</v>
      </c>
      <c r="T30" s="16">
        <v>9440</v>
      </c>
      <c r="U30" s="9"/>
      <c r="V30" s="9"/>
      <c r="W30" s="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>
        <v>10476</v>
      </c>
      <c r="AI30" s="10"/>
      <c r="AJ30" s="10"/>
      <c r="AK30" s="10"/>
      <c r="AL30" s="10">
        <v>10476</v>
      </c>
      <c r="AM30" s="10"/>
      <c r="AN30" s="11"/>
      <c r="AO30" s="10"/>
      <c r="AP30" s="10"/>
      <c r="AQ30" s="12"/>
      <c r="AR30" s="10"/>
      <c r="AS30" s="11"/>
      <c r="AT30" s="10"/>
      <c r="AU30" s="10"/>
      <c r="AV30" s="12"/>
      <c r="AW30" s="10">
        <v>10476</v>
      </c>
      <c r="AX30" s="11"/>
      <c r="AY30" s="10"/>
      <c r="AZ30" s="10"/>
      <c r="BA30" s="12">
        <v>10476</v>
      </c>
      <c r="BB30" s="10"/>
      <c r="BC30" s="11"/>
      <c r="BD30" s="10"/>
      <c r="BE30" s="10"/>
      <c r="BF30" s="12"/>
      <c r="BG30" s="10"/>
      <c r="BH30" s="11"/>
      <c r="BI30" s="10"/>
      <c r="BJ30" s="10"/>
      <c r="BK30" s="12"/>
    </row>
    <row r="31" spans="1:63" ht="15.75">
      <c r="A31" s="13" t="s">
        <v>49</v>
      </c>
      <c r="B31" s="14" t="s">
        <v>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16">
        <v>2152</v>
      </c>
      <c r="U31" s="9"/>
      <c r="V31" s="9"/>
      <c r="W31" s="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>
        <v>1793</v>
      </c>
      <c r="AI31" s="10"/>
      <c r="AJ31" s="10"/>
      <c r="AK31" s="10"/>
      <c r="AL31" s="10">
        <v>1793</v>
      </c>
      <c r="AM31" s="10"/>
      <c r="AN31" s="11"/>
      <c r="AO31" s="10"/>
      <c r="AP31" s="10"/>
      <c r="AQ31" s="12"/>
      <c r="AR31" s="10"/>
      <c r="AS31" s="11"/>
      <c r="AT31" s="10"/>
      <c r="AU31" s="10"/>
      <c r="AV31" s="12"/>
      <c r="AW31" s="10">
        <v>1793</v>
      </c>
      <c r="AX31" s="11"/>
      <c r="AY31" s="10"/>
      <c r="AZ31" s="10"/>
      <c r="BA31" s="12">
        <v>1793</v>
      </c>
      <c r="BB31" s="10"/>
      <c r="BC31" s="11"/>
      <c r="BD31" s="10"/>
      <c r="BE31" s="10"/>
      <c r="BF31" s="12"/>
      <c r="BG31" s="10"/>
      <c r="BH31" s="11"/>
      <c r="BI31" s="10"/>
      <c r="BJ31" s="10"/>
      <c r="BK31" s="12"/>
    </row>
    <row r="32" spans="1:63" ht="51">
      <c r="A32" s="13" t="s">
        <v>47</v>
      </c>
      <c r="B32" s="14" t="s">
        <v>50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 t="s">
        <v>48</v>
      </c>
      <c r="R32" s="14"/>
      <c r="S32" s="14"/>
      <c r="T32" s="16">
        <v>2152</v>
      </c>
      <c r="U32" s="9"/>
      <c r="V32" s="9"/>
      <c r="W32" s="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>
        <v>1793</v>
      </c>
      <c r="AI32" s="10"/>
      <c r="AJ32" s="10"/>
      <c r="AK32" s="10"/>
      <c r="AL32" s="10">
        <v>1793</v>
      </c>
      <c r="AM32" s="10"/>
      <c r="AN32" s="11"/>
      <c r="AO32" s="10"/>
      <c r="AP32" s="10"/>
      <c r="AQ32" s="12"/>
      <c r="AR32" s="10"/>
      <c r="AS32" s="11"/>
      <c r="AT32" s="10"/>
      <c r="AU32" s="10"/>
      <c r="AV32" s="12"/>
      <c r="AW32" s="10">
        <v>1793</v>
      </c>
      <c r="AX32" s="11"/>
      <c r="AY32" s="10"/>
      <c r="AZ32" s="10"/>
      <c r="BA32" s="12">
        <v>1793</v>
      </c>
      <c r="BB32" s="10"/>
      <c r="BC32" s="11"/>
      <c r="BD32" s="10"/>
      <c r="BE32" s="10"/>
      <c r="BF32" s="12"/>
      <c r="BG32" s="10"/>
      <c r="BH32" s="11"/>
      <c r="BI32" s="10"/>
      <c r="BJ32" s="10"/>
      <c r="BK32" s="12"/>
    </row>
    <row r="33" spans="1:64" ht="38.25">
      <c r="A33" s="13" t="s">
        <v>33</v>
      </c>
      <c r="B33" s="14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 t="s">
        <v>48</v>
      </c>
      <c r="R33" s="14" t="s">
        <v>34</v>
      </c>
      <c r="S33" s="14" t="s">
        <v>35</v>
      </c>
      <c r="T33" s="16">
        <v>2152</v>
      </c>
      <c r="U33" s="9"/>
      <c r="V33" s="9"/>
      <c r="W33" s="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v>1793</v>
      </c>
      <c r="AI33" s="10"/>
      <c r="AJ33" s="10"/>
      <c r="AK33" s="10"/>
      <c r="AL33" s="10">
        <v>1793</v>
      </c>
      <c r="AM33" s="10"/>
      <c r="AN33" s="11"/>
      <c r="AO33" s="10"/>
      <c r="AP33" s="10"/>
      <c r="AQ33" s="12"/>
      <c r="AR33" s="10"/>
      <c r="AS33" s="11"/>
      <c r="AT33" s="10"/>
      <c r="AU33" s="10"/>
      <c r="AV33" s="12"/>
      <c r="AW33" s="10">
        <v>1793</v>
      </c>
      <c r="AX33" s="11"/>
      <c r="AY33" s="10"/>
      <c r="AZ33" s="10"/>
      <c r="BA33" s="12">
        <v>1793</v>
      </c>
      <c r="BB33" s="10"/>
      <c r="BC33" s="11"/>
      <c r="BD33" s="10"/>
      <c r="BE33" s="10"/>
      <c r="BF33" s="12"/>
      <c r="BG33" s="10"/>
      <c r="BH33" s="11"/>
      <c r="BI33" s="10"/>
      <c r="BJ33" s="10"/>
      <c r="BK33" s="12"/>
    </row>
    <row r="34" spans="1:64" ht="25.5">
      <c r="A34" s="13" t="s">
        <v>51</v>
      </c>
      <c r="B34" s="14" t="s">
        <v>52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4"/>
      <c r="S34" s="14"/>
      <c r="T34" s="16">
        <v>1922</v>
      </c>
      <c r="U34" s="9"/>
      <c r="V34" s="9"/>
      <c r="W34" s="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>
        <v>1593</v>
      </c>
      <c r="AI34" s="10"/>
      <c r="AJ34" s="10"/>
      <c r="AK34" s="10"/>
      <c r="AL34" s="10">
        <v>1593</v>
      </c>
      <c r="AM34" s="10"/>
      <c r="AN34" s="11"/>
      <c r="AO34" s="10"/>
      <c r="AP34" s="10"/>
      <c r="AQ34" s="12"/>
      <c r="AR34" s="10"/>
      <c r="AS34" s="11"/>
      <c r="AT34" s="10"/>
      <c r="AU34" s="10"/>
      <c r="AV34" s="12"/>
      <c r="AW34" s="10">
        <v>1593</v>
      </c>
      <c r="AX34" s="11"/>
      <c r="AY34" s="10"/>
      <c r="AZ34" s="10"/>
      <c r="BA34" s="12">
        <v>1593</v>
      </c>
      <c r="BB34" s="10"/>
      <c r="BC34" s="11"/>
      <c r="BD34" s="10"/>
      <c r="BE34" s="10"/>
      <c r="BF34" s="12"/>
      <c r="BG34" s="10"/>
      <c r="BH34" s="11"/>
      <c r="BI34" s="10"/>
      <c r="BJ34" s="10"/>
      <c r="BK34" s="12"/>
    </row>
    <row r="35" spans="1:64" ht="25.5">
      <c r="A35" s="13" t="s">
        <v>51</v>
      </c>
      <c r="B35" s="14" t="s">
        <v>53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16">
        <v>1922</v>
      </c>
      <c r="U35" s="9"/>
      <c r="V35" s="9"/>
      <c r="W35" s="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>
        <v>1593</v>
      </c>
      <c r="AI35" s="10"/>
      <c r="AJ35" s="10"/>
      <c r="AK35" s="10"/>
      <c r="AL35" s="10">
        <v>1593</v>
      </c>
      <c r="AM35" s="10"/>
      <c r="AN35" s="11"/>
      <c r="AO35" s="10"/>
      <c r="AP35" s="10"/>
      <c r="AQ35" s="12"/>
      <c r="AR35" s="10"/>
      <c r="AS35" s="11"/>
      <c r="AT35" s="10"/>
      <c r="AU35" s="10"/>
      <c r="AV35" s="12"/>
      <c r="AW35" s="10">
        <v>1593</v>
      </c>
      <c r="AX35" s="11"/>
      <c r="AY35" s="10"/>
      <c r="AZ35" s="10"/>
      <c r="BA35" s="12">
        <v>1593</v>
      </c>
      <c r="BB35" s="10"/>
      <c r="BC35" s="11"/>
      <c r="BD35" s="10"/>
      <c r="BE35" s="10"/>
      <c r="BF35" s="12"/>
      <c r="BG35" s="10"/>
      <c r="BH35" s="11"/>
      <c r="BI35" s="10"/>
      <c r="BJ35" s="10"/>
      <c r="BK35" s="12"/>
    </row>
    <row r="36" spans="1:64" ht="51">
      <c r="A36" s="13" t="s">
        <v>47</v>
      </c>
      <c r="B36" s="14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48</v>
      </c>
      <c r="R36" s="14"/>
      <c r="S36" s="14"/>
      <c r="T36" s="16">
        <v>1922</v>
      </c>
      <c r="U36" s="9"/>
      <c r="V36" s="9"/>
      <c r="W36" s="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v>1593</v>
      </c>
      <c r="AI36" s="10"/>
      <c r="AJ36" s="10"/>
      <c r="AK36" s="10"/>
      <c r="AL36" s="10">
        <v>1593</v>
      </c>
      <c r="AM36" s="10"/>
      <c r="AN36" s="11"/>
      <c r="AO36" s="10"/>
      <c r="AP36" s="10"/>
      <c r="AQ36" s="12"/>
      <c r="AR36" s="10"/>
      <c r="AS36" s="11"/>
      <c r="AT36" s="10"/>
      <c r="AU36" s="10"/>
      <c r="AV36" s="12"/>
      <c r="AW36" s="10">
        <v>1593</v>
      </c>
      <c r="AX36" s="11"/>
      <c r="AY36" s="10"/>
      <c r="AZ36" s="10"/>
      <c r="BA36" s="12">
        <v>1593</v>
      </c>
      <c r="BB36" s="10"/>
      <c r="BC36" s="11"/>
      <c r="BD36" s="10"/>
      <c r="BE36" s="10"/>
      <c r="BF36" s="12"/>
      <c r="BG36" s="10"/>
      <c r="BH36" s="11"/>
      <c r="BI36" s="10"/>
      <c r="BJ36" s="10"/>
      <c r="BK36" s="12"/>
    </row>
    <row r="37" spans="1:64" ht="38.25">
      <c r="A37" s="13" t="s">
        <v>33</v>
      </c>
      <c r="B37" s="14" t="s">
        <v>53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48</v>
      </c>
      <c r="R37" s="14" t="s">
        <v>34</v>
      </c>
      <c r="S37" s="14" t="s">
        <v>35</v>
      </c>
      <c r="T37" s="16">
        <v>1922</v>
      </c>
      <c r="U37" s="9"/>
      <c r="V37" s="9"/>
      <c r="W37" s="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>
        <v>1593</v>
      </c>
      <c r="AI37" s="10"/>
      <c r="AJ37" s="10"/>
      <c r="AK37" s="10"/>
      <c r="AL37" s="10">
        <v>1593</v>
      </c>
      <c r="AM37" s="10"/>
      <c r="AN37" s="11"/>
      <c r="AO37" s="10"/>
      <c r="AP37" s="10"/>
      <c r="AQ37" s="12"/>
      <c r="AR37" s="10"/>
      <c r="AS37" s="11"/>
      <c r="AT37" s="10"/>
      <c r="AU37" s="10"/>
      <c r="AV37" s="12"/>
      <c r="AW37" s="10">
        <v>1593</v>
      </c>
      <c r="AX37" s="11"/>
      <c r="AY37" s="10"/>
      <c r="AZ37" s="10"/>
      <c r="BA37" s="12">
        <v>1593</v>
      </c>
      <c r="BB37" s="10"/>
      <c r="BC37" s="11"/>
      <c r="BD37" s="10"/>
      <c r="BE37" s="10"/>
      <c r="BF37" s="12"/>
      <c r="BG37" s="10"/>
      <c r="BH37" s="11"/>
      <c r="BI37" s="10"/>
      <c r="BJ37" s="10"/>
      <c r="BK37" s="12"/>
      <c r="BL37" s="20">
        <f>T37+T33+T30+T25+T22+T19+T17</f>
        <v>16211</v>
      </c>
    </row>
    <row r="38" spans="1:64" ht="15.75">
      <c r="A38" s="13" t="s">
        <v>54</v>
      </c>
      <c r="B38" s="14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4"/>
      <c r="T38" s="16">
        <v>2639.33</v>
      </c>
      <c r="U38" s="9">
        <v>299.60000000000002</v>
      </c>
      <c r="V38" s="9"/>
      <c r="W38" s="9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>
        <v>2313.8000000000002</v>
      </c>
      <c r="AI38" s="10">
        <v>309.89999999999998</v>
      </c>
      <c r="AJ38" s="10"/>
      <c r="AK38" s="10"/>
      <c r="AL38" s="10">
        <v>2003.9</v>
      </c>
      <c r="AM38" s="10"/>
      <c r="AN38" s="11"/>
      <c r="AO38" s="10"/>
      <c r="AP38" s="10"/>
      <c r="AQ38" s="12"/>
      <c r="AR38" s="10"/>
      <c r="AS38" s="11"/>
      <c r="AT38" s="10"/>
      <c r="AU38" s="10"/>
      <c r="AV38" s="12"/>
      <c r="AW38" s="10">
        <v>2003.9</v>
      </c>
      <c r="AX38" s="11"/>
      <c r="AY38" s="10"/>
      <c r="AZ38" s="10"/>
      <c r="BA38" s="12">
        <v>2003.9</v>
      </c>
      <c r="BB38" s="10"/>
      <c r="BC38" s="11"/>
      <c r="BD38" s="10"/>
      <c r="BE38" s="10"/>
      <c r="BF38" s="12"/>
      <c r="BG38" s="10"/>
      <c r="BH38" s="11"/>
      <c r="BI38" s="10"/>
      <c r="BJ38" s="10"/>
      <c r="BK38" s="12"/>
    </row>
    <row r="39" spans="1:64" ht="15.75">
      <c r="A39" s="13" t="s">
        <v>56</v>
      </c>
      <c r="B39" s="14" t="s">
        <v>57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16">
        <v>2639.33</v>
      </c>
      <c r="U39" s="9">
        <v>299.60000000000002</v>
      </c>
      <c r="V39" s="9"/>
      <c r="W39" s="9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>
        <v>2313.8000000000002</v>
      </c>
      <c r="AI39" s="10">
        <v>309.89999999999998</v>
      </c>
      <c r="AJ39" s="10"/>
      <c r="AK39" s="10"/>
      <c r="AL39" s="10">
        <v>2003.9</v>
      </c>
      <c r="AM39" s="10"/>
      <c r="AN39" s="11"/>
      <c r="AO39" s="10"/>
      <c r="AP39" s="10"/>
      <c r="AQ39" s="12"/>
      <c r="AR39" s="10"/>
      <c r="AS39" s="11"/>
      <c r="AT39" s="10"/>
      <c r="AU39" s="10"/>
      <c r="AV39" s="12"/>
      <c r="AW39" s="10">
        <v>2003.9</v>
      </c>
      <c r="AX39" s="11"/>
      <c r="AY39" s="10"/>
      <c r="AZ39" s="10"/>
      <c r="BA39" s="12">
        <v>2003.9</v>
      </c>
      <c r="BB39" s="10"/>
      <c r="BC39" s="11"/>
      <c r="BD39" s="10"/>
      <c r="BE39" s="10"/>
      <c r="BF39" s="12"/>
      <c r="BG39" s="10"/>
      <c r="BH39" s="11"/>
      <c r="BI39" s="10"/>
      <c r="BJ39" s="10"/>
      <c r="BK39" s="12"/>
    </row>
    <row r="40" spans="1:64" ht="15.75">
      <c r="A40" s="13" t="s">
        <v>58</v>
      </c>
      <c r="B40" s="14" t="s">
        <v>59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16">
        <v>513.66</v>
      </c>
      <c r="U40" s="9"/>
      <c r="V40" s="9"/>
      <c r="W40" s="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1"/>
      <c r="AO40" s="10"/>
      <c r="AP40" s="10"/>
      <c r="AQ40" s="12"/>
      <c r="AR40" s="10"/>
      <c r="AS40" s="11"/>
      <c r="AT40" s="10"/>
      <c r="AU40" s="10"/>
      <c r="AV40" s="12"/>
      <c r="AW40" s="10"/>
      <c r="AX40" s="11"/>
      <c r="AY40" s="10"/>
      <c r="AZ40" s="10"/>
      <c r="BA40" s="12"/>
      <c r="BB40" s="10"/>
      <c r="BC40" s="11"/>
      <c r="BD40" s="10"/>
      <c r="BE40" s="10"/>
      <c r="BF40" s="12"/>
      <c r="BG40" s="10"/>
      <c r="BH40" s="11"/>
      <c r="BI40" s="10"/>
      <c r="BJ40" s="10"/>
      <c r="BK40" s="12"/>
    </row>
    <row r="41" spans="1:64" ht="25.5">
      <c r="A41" s="13" t="s">
        <v>60</v>
      </c>
      <c r="B41" s="14" t="s">
        <v>61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16">
        <v>160.80000000000001</v>
      </c>
      <c r="U41" s="9"/>
      <c r="V41" s="9"/>
      <c r="W41" s="9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  <c r="AO41" s="10"/>
      <c r="AP41" s="10"/>
      <c r="AQ41" s="12"/>
      <c r="AR41" s="10"/>
      <c r="AS41" s="11"/>
      <c r="AT41" s="10"/>
      <c r="AU41" s="10"/>
      <c r="AV41" s="12"/>
      <c r="AW41" s="10"/>
      <c r="AX41" s="11"/>
      <c r="AY41" s="10"/>
      <c r="AZ41" s="10"/>
      <c r="BA41" s="12"/>
      <c r="BB41" s="10"/>
      <c r="BC41" s="11"/>
      <c r="BD41" s="10"/>
      <c r="BE41" s="10"/>
      <c r="BF41" s="12"/>
      <c r="BG41" s="10"/>
      <c r="BH41" s="11"/>
      <c r="BI41" s="10"/>
      <c r="BJ41" s="10"/>
      <c r="BK41" s="12"/>
    </row>
    <row r="42" spans="1:64" ht="15.75">
      <c r="A42" s="13" t="s">
        <v>62</v>
      </c>
      <c r="B42" s="14" t="s">
        <v>61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 t="s">
        <v>63</v>
      </c>
      <c r="R42" s="14"/>
      <c r="S42" s="14"/>
      <c r="T42" s="16">
        <v>160.80000000000001</v>
      </c>
      <c r="U42" s="9"/>
      <c r="V42" s="9"/>
      <c r="W42" s="9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1"/>
      <c r="AO42" s="10"/>
      <c r="AP42" s="10"/>
      <c r="AQ42" s="12"/>
      <c r="AR42" s="10"/>
      <c r="AS42" s="11"/>
      <c r="AT42" s="10"/>
      <c r="AU42" s="10"/>
      <c r="AV42" s="12"/>
      <c r="AW42" s="10"/>
      <c r="AX42" s="11"/>
      <c r="AY42" s="10"/>
      <c r="AZ42" s="10"/>
      <c r="BA42" s="12"/>
      <c r="BB42" s="10"/>
      <c r="BC42" s="11"/>
      <c r="BD42" s="10"/>
      <c r="BE42" s="10"/>
      <c r="BF42" s="12"/>
      <c r="BG42" s="10"/>
      <c r="BH42" s="11"/>
      <c r="BI42" s="10"/>
      <c r="BJ42" s="10"/>
      <c r="BK42" s="12"/>
    </row>
    <row r="43" spans="1:64" ht="25.5">
      <c r="A43" s="13" t="s">
        <v>64</v>
      </c>
      <c r="B43" s="14" t="s">
        <v>61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63</v>
      </c>
      <c r="R43" s="14" t="s">
        <v>34</v>
      </c>
      <c r="S43" s="14" t="s">
        <v>65</v>
      </c>
      <c r="T43" s="16">
        <v>160.80000000000001</v>
      </c>
      <c r="U43" s="9"/>
      <c r="V43" s="9"/>
      <c r="W43" s="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1"/>
      <c r="AO43" s="10"/>
      <c r="AP43" s="10"/>
      <c r="AQ43" s="12"/>
      <c r="AR43" s="10"/>
      <c r="AS43" s="11"/>
      <c r="AT43" s="10"/>
      <c r="AU43" s="10"/>
      <c r="AV43" s="12"/>
      <c r="AW43" s="10"/>
      <c r="AX43" s="11"/>
      <c r="AY43" s="10"/>
      <c r="AZ43" s="10"/>
      <c r="BA43" s="12"/>
      <c r="BB43" s="10"/>
      <c r="BC43" s="11"/>
      <c r="BD43" s="10"/>
      <c r="BE43" s="10"/>
      <c r="BF43" s="12"/>
      <c r="BG43" s="10"/>
      <c r="BH43" s="11"/>
      <c r="BI43" s="10"/>
      <c r="BJ43" s="10"/>
      <c r="BK43" s="12"/>
      <c r="BL43" s="20">
        <f>T43+T49+T55</f>
        <v>358</v>
      </c>
    </row>
    <row r="44" spans="1:64" ht="25.5">
      <c r="A44" s="13" t="s">
        <v>66</v>
      </c>
      <c r="B44" s="14" t="s">
        <v>67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6">
        <v>30.8</v>
      </c>
      <c r="U44" s="9"/>
      <c r="V44" s="9"/>
      <c r="W44" s="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1"/>
      <c r="AO44" s="10"/>
      <c r="AP44" s="10"/>
      <c r="AQ44" s="12"/>
      <c r="AR44" s="10"/>
      <c r="AS44" s="11"/>
      <c r="AT44" s="10"/>
      <c r="AU44" s="10"/>
      <c r="AV44" s="12"/>
      <c r="AW44" s="10"/>
      <c r="AX44" s="11"/>
      <c r="AY44" s="10"/>
      <c r="AZ44" s="10"/>
      <c r="BA44" s="12"/>
      <c r="BB44" s="10"/>
      <c r="BC44" s="11"/>
      <c r="BD44" s="10"/>
      <c r="BE44" s="10"/>
      <c r="BF44" s="12"/>
      <c r="BG44" s="10"/>
      <c r="BH44" s="11"/>
      <c r="BI44" s="10"/>
      <c r="BJ44" s="10"/>
      <c r="BK44" s="12"/>
    </row>
    <row r="45" spans="1:64" ht="15.75">
      <c r="A45" s="13" t="s">
        <v>62</v>
      </c>
      <c r="B45" s="14" t="s">
        <v>67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63</v>
      </c>
      <c r="R45" s="14"/>
      <c r="S45" s="14"/>
      <c r="T45" s="16">
        <v>30.8</v>
      </c>
      <c r="U45" s="9"/>
      <c r="V45" s="9"/>
      <c r="W45" s="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  <c r="AO45" s="10"/>
      <c r="AP45" s="10"/>
      <c r="AQ45" s="12"/>
      <c r="AR45" s="10"/>
      <c r="AS45" s="11"/>
      <c r="AT45" s="10"/>
      <c r="AU45" s="10"/>
      <c r="AV45" s="12"/>
      <c r="AW45" s="10"/>
      <c r="AX45" s="11"/>
      <c r="AY45" s="10"/>
      <c r="AZ45" s="10"/>
      <c r="BA45" s="12"/>
      <c r="BB45" s="10"/>
      <c r="BC45" s="11"/>
      <c r="BD45" s="10"/>
      <c r="BE45" s="10"/>
      <c r="BF45" s="12"/>
      <c r="BG45" s="10"/>
      <c r="BH45" s="11"/>
      <c r="BI45" s="10"/>
      <c r="BJ45" s="10"/>
      <c r="BK45" s="12"/>
    </row>
    <row r="46" spans="1:64" ht="15.75">
      <c r="A46" s="13" t="s">
        <v>68</v>
      </c>
      <c r="B46" s="14" t="s">
        <v>67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63</v>
      </c>
      <c r="R46" s="14" t="s">
        <v>69</v>
      </c>
      <c r="S46" s="14" t="s">
        <v>34</v>
      </c>
      <c r="T46" s="16">
        <v>30.8</v>
      </c>
      <c r="U46" s="9"/>
      <c r="V46" s="9"/>
      <c r="W46" s="9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1"/>
      <c r="AO46" s="10"/>
      <c r="AP46" s="10"/>
      <c r="AQ46" s="12"/>
      <c r="AR46" s="10"/>
      <c r="AS46" s="11"/>
      <c r="AT46" s="10"/>
      <c r="AU46" s="10"/>
      <c r="AV46" s="12"/>
      <c r="AW46" s="10"/>
      <c r="AX46" s="11"/>
      <c r="AY46" s="10"/>
      <c r="AZ46" s="10"/>
      <c r="BA46" s="12"/>
      <c r="BB46" s="10"/>
      <c r="BC46" s="11"/>
      <c r="BD46" s="10"/>
      <c r="BE46" s="10"/>
      <c r="BF46" s="12"/>
      <c r="BG46" s="10"/>
      <c r="BH46" s="11"/>
      <c r="BI46" s="10"/>
      <c r="BJ46" s="10"/>
      <c r="BK46" s="12"/>
      <c r="BL46" s="20">
        <f>T46+T101+T116</f>
        <v>1327.6999999999998</v>
      </c>
    </row>
    <row r="47" spans="1:64" ht="25.5">
      <c r="A47" s="13" t="s">
        <v>70</v>
      </c>
      <c r="B47" s="14" t="s">
        <v>71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6">
        <v>35.700000000000003</v>
      </c>
      <c r="U47" s="9"/>
      <c r="V47" s="9"/>
      <c r="W47" s="9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  <c r="AO47" s="10"/>
      <c r="AP47" s="10"/>
      <c r="AQ47" s="12"/>
      <c r="AR47" s="10"/>
      <c r="AS47" s="11"/>
      <c r="AT47" s="10"/>
      <c r="AU47" s="10"/>
      <c r="AV47" s="12"/>
      <c r="AW47" s="10"/>
      <c r="AX47" s="11"/>
      <c r="AY47" s="10"/>
      <c r="AZ47" s="10"/>
      <c r="BA47" s="12"/>
      <c r="BB47" s="10"/>
      <c r="BC47" s="11"/>
      <c r="BD47" s="10"/>
      <c r="BE47" s="10"/>
      <c r="BF47" s="12"/>
      <c r="BG47" s="10"/>
      <c r="BH47" s="11"/>
      <c r="BI47" s="10"/>
      <c r="BJ47" s="10"/>
      <c r="BK47" s="12"/>
    </row>
    <row r="48" spans="1:64" ht="15.75">
      <c r="A48" s="13" t="s">
        <v>62</v>
      </c>
      <c r="B48" s="14" t="s">
        <v>71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63</v>
      </c>
      <c r="R48" s="14"/>
      <c r="S48" s="14"/>
      <c r="T48" s="16">
        <v>35.700000000000003</v>
      </c>
      <c r="U48" s="9"/>
      <c r="V48" s="9"/>
      <c r="W48" s="9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  <c r="AO48" s="10"/>
      <c r="AP48" s="10"/>
      <c r="AQ48" s="12"/>
      <c r="AR48" s="10"/>
      <c r="AS48" s="11"/>
      <c r="AT48" s="10"/>
      <c r="AU48" s="10"/>
      <c r="AV48" s="12"/>
      <c r="AW48" s="10"/>
      <c r="AX48" s="11"/>
      <c r="AY48" s="10"/>
      <c r="AZ48" s="10"/>
      <c r="BA48" s="12"/>
      <c r="BB48" s="10"/>
      <c r="BC48" s="11"/>
      <c r="BD48" s="10"/>
      <c r="BE48" s="10"/>
      <c r="BF48" s="12"/>
      <c r="BG48" s="10"/>
      <c r="BH48" s="11"/>
      <c r="BI48" s="10"/>
      <c r="BJ48" s="10"/>
      <c r="BK48" s="12"/>
    </row>
    <row r="49" spans="1:64" ht="25.5">
      <c r="A49" s="13" t="s">
        <v>64</v>
      </c>
      <c r="B49" s="14" t="s">
        <v>71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63</v>
      </c>
      <c r="R49" s="14" t="s">
        <v>34</v>
      </c>
      <c r="S49" s="14" t="s">
        <v>65</v>
      </c>
      <c r="T49" s="16">
        <v>35.700000000000003</v>
      </c>
      <c r="U49" s="9"/>
      <c r="V49" s="9"/>
      <c r="W49" s="9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1"/>
      <c r="AO49" s="10"/>
      <c r="AP49" s="10"/>
      <c r="AQ49" s="12"/>
      <c r="AR49" s="10"/>
      <c r="AS49" s="11"/>
      <c r="AT49" s="10"/>
      <c r="AU49" s="10"/>
      <c r="AV49" s="12"/>
      <c r="AW49" s="10"/>
      <c r="AX49" s="11"/>
      <c r="AY49" s="10"/>
      <c r="AZ49" s="10"/>
      <c r="BA49" s="12"/>
      <c r="BB49" s="10"/>
      <c r="BC49" s="11"/>
      <c r="BD49" s="10"/>
      <c r="BE49" s="10"/>
      <c r="BF49" s="12"/>
      <c r="BG49" s="10"/>
      <c r="BH49" s="11"/>
      <c r="BI49" s="10"/>
      <c r="BJ49" s="10"/>
      <c r="BK49" s="12"/>
    </row>
    <row r="50" spans="1:64" ht="38.25">
      <c r="A50" s="13" t="s">
        <v>72</v>
      </c>
      <c r="B50" s="14" t="s">
        <v>73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4"/>
      <c r="S50" s="14"/>
      <c r="T50" s="16">
        <v>124.86</v>
      </c>
      <c r="U50" s="9"/>
      <c r="V50" s="9"/>
      <c r="W50" s="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1"/>
      <c r="AO50" s="10"/>
      <c r="AP50" s="10"/>
      <c r="AQ50" s="12"/>
      <c r="AR50" s="10"/>
      <c r="AS50" s="11"/>
      <c r="AT50" s="10"/>
      <c r="AU50" s="10"/>
      <c r="AV50" s="12"/>
      <c r="AW50" s="10"/>
      <c r="AX50" s="11"/>
      <c r="AY50" s="10"/>
      <c r="AZ50" s="10"/>
      <c r="BA50" s="12"/>
      <c r="BB50" s="10"/>
      <c r="BC50" s="11"/>
      <c r="BD50" s="10"/>
      <c r="BE50" s="10"/>
      <c r="BF50" s="12"/>
      <c r="BG50" s="10"/>
      <c r="BH50" s="11"/>
      <c r="BI50" s="10"/>
      <c r="BJ50" s="10"/>
      <c r="BK50" s="12"/>
    </row>
    <row r="51" spans="1:64" ht="15.75">
      <c r="A51" s="13" t="s">
        <v>62</v>
      </c>
      <c r="B51" s="14" t="s">
        <v>73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 t="s">
        <v>63</v>
      </c>
      <c r="R51" s="14"/>
      <c r="S51" s="14"/>
      <c r="T51" s="16">
        <v>124.86</v>
      </c>
      <c r="U51" s="9"/>
      <c r="V51" s="9"/>
      <c r="W51" s="9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1"/>
      <c r="AO51" s="10"/>
      <c r="AP51" s="10"/>
      <c r="AQ51" s="12"/>
      <c r="AR51" s="10"/>
      <c r="AS51" s="11"/>
      <c r="AT51" s="10"/>
      <c r="AU51" s="10"/>
      <c r="AV51" s="12"/>
      <c r="AW51" s="10"/>
      <c r="AX51" s="11"/>
      <c r="AY51" s="10"/>
      <c r="AZ51" s="10"/>
      <c r="BA51" s="12"/>
      <c r="BB51" s="10"/>
      <c r="BC51" s="11"/>
      <c r="BD51" s="10"/>
      <c r="BE51" s="10"/>
      <c r="BF51" s="12"/>
      <c r="BG51" s="10"/>
      <c r="BH51" s="11"/>
      <c r="BI51" s="10"/>
      <c r="BJ51" s="10"/>
      <c r="BK51" s="12"/>
    </row>
    <row r="52" spans="1:64" ht="15.75">
      <c r="A52" s="13" t="s">
        <v>74</v>
      </c>
      <c r="B52" s="14" t="s">
        <v>73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63</v>
      </c>
      <c r="R52" s="14" t="s">
        <v>69</v>
      </c>
      <c r="S52" s="14" t="s">
        <v>75</v>
      </c>
      <c r="T52" s="16">
        <v>124.86</v>
      </c>
      <c r="U52" s="9"/>
      <c r="V52" s="9"/>
      <c r="W52" s="9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  <c r="AO52" s="10"/>
      <c r="AP52" s="10"/>
      <c r="AQ52" s="12"/>
      <c r="AR52" s="10"/>
      <c r="AS52" s="11"/>
      <c r="AT52" s="10"/>
      <c r="AU52" s="10"/>
      <c r="AV52" s="12"/>
      <c r="AW52" s="10"/>
      <c r="AX52" s="11"/>
      <c r="AY52" s="10"/>
      <c r="AZ52" s="10"/>
      <c r="BA52" s="12"/>
      <c r="BB52" s="10"/>
      <c r="BC52" s="11"/>
      <c r="BD52" s="10"/>
      <c r="BE52" s="10"/>
      <c r="BF52" s="12"/>
      <c r="BG52" s="10"/>
      <c r="BH52" s="11"/>
      <c r="BI52" s="10"/>
      <c r="BJ52" s="10"/>
      <c r="BK52" s="12"/>
      <c r="BL52" s="20">
        <f>T52+T104+T113</f>
        <v>2831.23</v>
      </c>
    </row>
    <row r="53" spans="1:64" ht="38.25">
      <c r="A53" s="13" t="s">
        <v>76</v>
      </c>
      <c r="B53" s="14" t="s">
        <v>77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4"/>
      <c r="S53" s="14"/>
      <c r="T53" s="16">
        <v>161.5</v>
      </c>
      <c r="U53" s="9"/>
      <c r="V53" s="9"/>
      <c r="W53" s="9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1"/>
      <c r="AO53" s="10"/>
      <c r="AP53" s="10"/>
      <c r="AQ53" s="12"/>
      <c r="AR53" s="10"/>
      <c r="AS53" s="11"/>
      <c r="AT53" s="10"/>
      <c r="AU53" s="10"/>
      <c r="AV53" s="12"/>
      <c r="AW53" s="10"/>
      <c r="AX53" s="11"/>
      <c r="AY53" s="10"/>
      <c r="AZ53" s="10"/>
      <c r="BA53" s="12"/>
      <c r="BB53" s="10"/>
      <c r="BC53" s="11"/>
      <c r="BD53" s="10"/>
      <c r="BE53" s="10"/>
      <c r="BF53" s="12"/>
      <c r="BG53" s="10"/>
      <c r="BH53" s="11"/>
      <c r="BI53" s="10"/>
      <c r="BJ53" s="10"/>
      <c r="BK53" s="12"/>
    </row>
    <row r="54" spans="1:64" ht="15.75">
      <c r="A54" s="13" t="s">
        <v>62</v>
      </c>
      <c r="B54" s="14" t="s">
        <v>77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63</v>
      </c>
      <c r="R54" s="14"/>
      <c r="S54" s="14"/>
      <c r="T54" s="16">
        <v>161.5</v>
      </c>
      <c r="U54" s="9"/>
      <c r="V54" s="9"/>
      <c r="W54" s="9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  <c r="AO54" s="10"/>
      <c r="AP54" s="10"/>
      <c r="AQ54" s="12"/>
      <c r="AR54" s="10"/>
      <c r="AS54" s="11"/>
      <c r="AT54" s="10"/>
      <c r="AU54" s="10"/>
      <c r="AV54" s="12"/>
      <c r="AW54" s="10"/>
      <c r="AX54" s="11"/>
      <c r="AY54" s="10"/>
      <c r="AZ54" s="10"/>
      <c r="BA54" s="12"/>
      <c r="BB54" s="10"/>
      <c r="BC54" s="11"/>
      <c r="BD54" s="10"/>
      <c r="BE54" s="10"/>
      <c r="BF54" s="12"/>
      <c r="BG54" s="10"/>
      <c r="BH54" s="11"/>
      <c r="BI54" s="10"/>
      <c r="BJ54" s="10"/>
      <c r="BK54" s="12"/>
    </row>
    <row r="55" spans="1:64" ht="25.5">
      <c r="A55" s="13" t="s">
        <v>64</v>
      </c>
      <c r="B55" s="14" t="s">
        <v>77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63</v>
      </c>
      <c r="R55" s="14" t="s">
        <v>34</v>
      </c>
      <c r="S55" s="14" t="s">
        <v>65</v>
      </c>
      <c r="T55" s="16">
        <v>161.5</v>
      </c>
      <c r="U55" s="9"/>
      <c r="V55" s="9"/>
      <c r="W55" s="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  <c r="AO55" s="10"/>
      <c r="AP55" s="10"/>
      <c r="AQ55" s="12"/>
      <c r="AR55" s="10"/>
      <c r="AS55" s="11"/>
      <c r="AT55" s="10"/>
      <c r="AU55" s="10"/>
      <c r="AV55" s="12"/>
      <c r="AW55" s="10"/>
      <c r="AX55" s="11"/>
      <c r="AY55" s="10"/>
      <c r="AZ55" s="10"/>
      <c r="BA55" s="12"/>
      <c r="BB55" s="10"/>
      <c r="BC55" s="11"/>
      <c r="BD55" s="10"/>
      <c r="BE55" s="10"/>
      <c r="BF55" s="12"/>
      <c r="BG55" s="10"/>
      <c r="BH55" s="11"/>
      <c r="BI55" s="10"/>
      <c r="BJ55" s="10"/>
      <c r="BK55" s="12"/>
    </row>
    <row r="56" spans="1:64" ht="15.75">
      <c r="A56" s="13" t="s">
        <v>78</v>
      </c>
      <c r="B56" s="14" t="s">
        <v>79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4"/>
      <c r="S56" s="14"/>
      <c r="T56" s="16">
        <v>2125.67</v>
      </c>
      <c r="U56" s="9">
        <v>299.60000000000002</v>
      </c>
      <c r="V56" s="9"/>
      <c r="W56" s="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>
        <v>2313.8000000000002</v>
      </c>
      <c r="AI56" s="10">
        <v>309.89999999999998</v>
      </c>
      <c r="AJ56" s="10"/>
      <c r="AK56" s="10"/>
      <c r="AL56" s="10">
        <v>2003.9</v>
      </c>
      <c r="AM56" s="10"/>
      <c r="AN56" s="11"/>
      <c r="AO56" s="10"/>
      <c r="AP56" s="10"/>
      <c r="AQ56" s="12"/>
      <c r="AR56" s="10"/>
      <c r="AS56" s="11"/>
      <c r="AT56" s="10"/>
      <c r="AU56" s="10"/>
      <c r="AV56" s="12"/>
      <c r="AW56" s="10">
        <v>2003.9</v>
      </c>
      <c r="AX56" s="11"/>
      <c r="AY56" s="10"/>
      <c r="AZ56" s="10"/>
      <c r="BA56" s="12">
        <v>2003.9</v>
      </c>
      <c r="BB56" s="10"/>
      <c r="BC56" s="11"/>
      <c r="BD56" s="10"/>
      <c r="BE56" s="10"/>
      <c r="BF56" s="12"/>
      <c r="BG56" s="10"/>
      <c r="BH56" s="11"/>
      <c r="BI56" s="10"/>
      <c r="BJ56" s="10"/>
      <c r="BK56" s="12"/>
    </row>
    <row r="57" spans="1:64" ht="15.75">
      <c r="A57" s="13" t="s">
        <v>80</v>
      </c>
      <c r="B57" s="14" t="s">
        <v>81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4"/>
      <c r="S57" s="14"/>
      <c r="T57" s="16">
        <v>100</v>
      </c>
      <c r="U57" s="9"/>
      <c r="V57" s="9"/>
      <c r="W57" s="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>
        <v>100</v>
      </c>
      <c r="AI57" s="10"/>
      <c r="AJ57" s="10"/>
      <c r="AK57" s="10"/>
      <c r="AL57" s="10">
        <v>100</v>
      </c>
      <c r="AM57" s="10"/>
      <c r="AN57" s="11"/>
      <c r="AO57" s="10"/>
      <c r="AP57" s="10"/>
      <c r="AQ57" s="12"/>
      <c r="AR57" s="10"/>
      <c r="AS57" s="11"/>
      <c r="AT57" s="10"/>
      <c r="AU57" s="10"/>
      <c r="AV57" s="12"/>
      <c r="AW57" s="10">
        <v>100</v>
      </c>
      <c r="AX57" s="11"/>
      <c r="AY57" s="10"/>
      <c r="AZ57" s="10"/>
      <c r="BA57" s="12">
        <v>100</v>
      </c>
      <c r="BB57" s="10"/>
      <c r="BC57" s="11"/>
      <c r="BD57" s="10"/>
      <c r="BE57" s="10"/>
      <c r="BF57" s="12"/>
      <c r="BG57" s="10"/>
      <c r="BH57" s="11"/>
      <c r="BI57" s="10"/>
      <c r="BJ57" s="10"/>
      <c r="BK57" s="12"/>
    </row>
    <row r="58" spans="1:64" ht="15.75">
      <c r="A58" s="13" t="s">
        <v>36</v>
      </c>
      <c r="B58" s="14" t="s">
        <v>81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37</v>
      </c>
      <c r="R58" s="14"/>
      <c r="S58" s="14"/>
      <c r="T58" s="16">
        <v>100</v>
      </c>
      <c r="U58" s="9"/>
      <c r="V58" s="9"/>
      <c r="W58" s="9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>
        <v>100</v>
      </c>
      <c r="AI58" s="10"/>
      <c r="AJ58" s="10"/>
      <c r="AK58" s="10"/>
      <c r="AL58" s="10">
        <v>100</v>
      </c>
      <c r="AM58" s="10"/>
      <c r="AN58" s="11"/>
      <c r="AO58" s="10"/>
      <c r="AP58" s="10"/>
      <c r="AQ58" s="12"/>
      <c r="AR58" s="10"/>
      <c r="AS58" s="11"/>
      <c r="AT58" s="10"/>
      <c r="AU58" s="10"/>
      <c r="AV58" s="12"/>
      <c r="AW58" s="10">
        <v>100</v>
      </c>
      <c r="AX58" s="11"/>
      <c r="AY58" s="10"/>
      <c r="AZ58" s="10"/>
      <c r="BA58" s="12">
        <v>100</v>
      </c>
      <c r="BB58" s="10"/>
      <c r="BC58" s="11"/>
      <c r="BD58" s="10"/>
      <c r="BE58" s="10"/>
      <c r="BF58" s="12"/>
      <c r="BG58" s="10"/>
      <c r="BH58" s="11"/>
      <c r="BI58" s="10"/>
      <c r="BJ58" s="10"/>
      <c r="BK58" s="12"/>
    </row>
    <row r="59" spans="1:64" ht="15.75">
      <c r="A59" s="13" t="s">
        <v>82</v>
      </c>
      <c r="B59" s="14" t="s">
        <v>81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37</v>
      </c>
      <c r="R59" s="14" t="s">
        <v>34</v>
      </c>
      <c r="S59" s="14" t="s">
        <v>83</v>
      </c>
      <c r="T59" s="16">
        <v>100</v>
      </c>
      <c r="U59" s="9"/>
      <c r="V59" s="9"/>
      <c r="W59" s="9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>
        <v>100</v>
      </c>
      <c r="AI59" s="10"/>
      <c r="AJ59" s="10"/>
      <c r="AK59" s="10"/>
      <c r="AL59" s="10">
        <v>100</v>
      </c>
      <c r="AM59" s="10"/>
      <c r="AN59" s="11"/>
      <c r="AO59" s="10"/>
      <c r="AP59" s="10"/>
      <c r="AQ59" s="12"/>
      <c r="AR59" s="10"/>
      <c r="AS59" s="11"/>
      <c r="AT59" s="10"/>
      <c r="AU59" s="10"/>
      <c r="AV59" s="12"/>
      <c r="AW59" s="10">
        <v>100</v>
      </c>
      <c r="AX59" s="11"/>
      <c r="AY59" s="10"/>
      <c r="AZ59" s="10"/>
      <c r="BA59" s="12">
        <v>100</v>
      </c>
      <c r="BB59" s="10"/>
      <c r="BC59" s="11"/>
      <c r="BD59" s="10"/>
      <c r="BE59" s="10"/>
      <c r="BF59" s="12"/>
      <c r="BG59" s="10"/>
      <c r="BH59" s="11"/>
      <c r="BI59" s="10"/>
      <c r="BJ59" s="10"/>
      <c r="BK59" s="12"/>
      <c r="BL59" s="20">
        <f>T59</f>
        <v>100</v>
      </c>
    </row>
    <row r="60" spans="1:64" ht="25.5">
      <c r="A60" s="13" t="s">
        <v>84</v>
      </c>
      <c r="B60" s="14" t="s">
        <v>85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4"/>
      <c r="S60" s="14"/>
      <c r="T60" s="16">
        <v>52.17</v>
      </c>
      <c r="U60" s="9"/>
      <c r="V60" s="9"/>
      <c r="W60" s="9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>
        <v>265</v>
      </c>
      <c r="AI60" s="10"/>
      <c r="AJ60" s="10"/>
      <c r="AK60" s="10"/>
      <c r="AL60" s="10">
        <v>265</v>
      </c>
      <c r="AM60" s="10"/>
      <c r="AN60" s="11"/>
      <c r="AO60" s="10"/>
      <c r="AP60" s="10"/>
      <c r="AQ60" s="12"/>
      <c r="AR60" s="10"/>
      <c r="AS60" s="11"/>
      <c r="AT60" s="10"/>
      <c r="AU60" s="10"/>
      <c r="AV60" s="12"/>
      <c r="AW60" s="10">
        <v>265</v>
      </c>
      <c r="AX60" s="11"/>
      <c r="AY60" s="10"/>
      <c r="AZ60" s="10"/>
      <c r="BA60" s="12">
        <v>265</v>
      </c>
      <c r="BB60" s="10"/>
      <c r="BC60" s="11"/>
      <c r="BD60" s="10"/>
      <c r="BE60" s="10"/>
      <c r="BF60" s="12"/>
      <c r="BG60" s="10"/>
      <c r="BH60" s="11"/>
      <c r="BI60" s="10"/>
      <c r="BJ60" s="10"/>
      <c r="BK60" s="12"/>
    </row>
    <row r="61" spans="1:64" ht="15.75">
      <c r="A61" s="13" t="s">
        <v>36</v>
      </c>
      <c r="B61" s="14" t="s">
        <v>85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37</v>
      </c>
      <c r="R61" s="14"/>
      <c r="S61" s="14"/>
      <c r="T61" s="16">
        <v>52.17</v>
      </c>
      <c r="U61" s="9"/>
      <c r="V61" s="9"/>
      <c r="W61" s="9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>
        <v>265</v>
      </c>
      <c r="AI61" s="10"/>
      <c r="AJ61" s="10"/>
      <c r="AK61" s="10"/>
      <c r="AL61" s="10">
        <v>265</v>
      </c>
      <c r="AM61" s="10"/>
      <c r="AN61" s="11"/>
      <c r="AO61" s="10"/>
      <c r="AP61" s="10"/>
      <c r="AQ61" s="12"/>
      <c r="AR61" s="10"/>
      <c r="AS61" s="11"/>
      <c r="AT61" s="10"/>
      <c r="AU61" s="10"/>
      <c r="AV61" s="12"/>
      <c r="AW61" s="10">
        <v>265</v>
      </c>
      <c r="AX61" s="11"/>
      <c r="AY61" s="10"/>
      <c r="AZ61" s="10"/>
      <c r="BA61" s="12">
        <v>265</v>
      </c>
      <c r="BB61" s="10"/>
      <c r="BC61" s="11"/>
      <c r="BD61" s="10"/>
      <c r="BE61" s="10"/>
      <c r="BF61" s="12"/>
      <c r="BG61" s="10"/>
      <c r="BH61" s="11"/>
      <c r="BI61" s="10"/>
      <c r="BJ61" s="10"/>
      <c r="BK61" s="12"/>
    </row>
    <row r="62" spans="1:64" ht="15.75">
      <c r="A62" s="13" t="s">
        <v>86</v>
      </c>
      <c r="B62" s="14" t="s">
        <v>85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37</v>
      </c>
      <c r="R62" s="14" t="s">
        <v>34</v>
      </c>
      <c r="S62" s="14" t="s">
        <v>87</v>
      </c>
      <c r="T62" s="16">
        <v>52.17</v>
      </c>
      <c r="U62" s="9"/>
      <c r="V62" s="9"/>
      <c r="W62" s="9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>
        <v>265</v>
      </c>
      <c r="AI62" s="10"/>
      <c r="AJ62" s="10"/>
      <c r="AK62" s="10"/>
      <c r="AL62" s="10">
        <v>265</v>
      </c>
      <c r="AM62" s="10"/>
      <c r="AN62" s="11"/>
      <c r="AO62" s="10"/>
      <c r="AP62" s="10"/>
      <c r="AQ62" s="12"/>
      <c r="AR62" s="10"/>
      <c r="AS62" s="11"/>
      <c r="AT62" s="10"/>
      <c r="AU62" s="10"/>
      <c r="AV62" s="12"/>
      <c r="AW62" s="10">
        <v>265</v>
      </c>
      <c r="AX62" s="11"/>
      <c r="AY62" s="10"/>
      <c r="AZ62" s="10"/>
      <c r="BA62" s="12">
        <v>265</v>
      </c>
      <c r="BB62" s="10"/>
      <c r="BC62" s="11"/>
      <c r="BD62" s="10"/>
      <c r="BE62" s="10"/>
      <c r="BF62" s="12"/>
      <c r="BG62" s="10"/>
      <c r="BH62" s="11"/>
      <c r="BI62" s="10"/>
      <c r="BJ62" s="10"/>
      <c r="BK62" s="12"/>
      <c r="BL62" s="20">
        <f>T62+T65+T71</f>
        <v>122.17</v>
      </c>
    </row>
    <row r="63" spans="1:64" ht="25.5">
      <c r="A63" s="13" t="s">
        <v>88</v>
      </c>
      <c r="B63" s="14" t="s">
        <v>89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4"/>
      <c r="S63" s="14"/>
      <c r="T63" s="16">
        <v>20</v>
      </c>
      <c r="U63" s="9"/>
      <c r="V63" s="9"/>
      <c r="W63" s="9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  <c r="AO63" s="10"/>
      <c r="AP63" s="10"/>
      <c r="AQ63" s="12"/>
      <c r="AR63" s="10"/>
      <c r="AS63" s="11"/>
      <c r="AT63" s="10"/>
      <c r="AU63" s="10"/>
      <c r="AV63" s="12"/>
      <c r="AW63" s="10"/>
      <c r="AX63" s="11"/>
      <c r="AY63" s="10"/>
      <c r="AZ63" s="10"/>
      <c r="BA63" s="12"/>
      <c r="BB63" s="10"/>
      <c r="BC63" s="11"/>
      <c r="BD63" s="10"/>
      <c r="BE63" s="10"/>
      <c r="BF63" s="12"/>
      <c r="BG63" s="10"/>
      <c r="BH63" s="11"/>
      <c r="BI63" s="10"/>
      <c r="BJ63" s="10"/>
      <c r="BK63" s="12"/>
    </row>
    <row r="64" spans="1:64" ht="15.75">
      <c r="A64" s="13" t="s">
        <v>90</v>
      </c>
      <c r="B64" s="14" t="s">
        <v>89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91</v>
      </c>
      <c r="R64" s="14"/>
      <c r="S64" s="14"/>
      <c r="T64" s="16">
        <v>20</v>
      </c>
      <c r="U64" s="9"/>
      <c r="V64" s="9"/>
      <c r="W64" s="9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  <c r="AO64" s="10"/>
      <c r="AP64" s="10"/>
      <c r="AQ64" s="12"/>
      <c r="AR64" s="10"/>
      <c r="AS64" s="11"/>
      <c r="AT64" s="10"/>
      <c r="AU64" s="10"/>
      <c r="AV64" s="12"/>
      <c r="AW64" s="10"/>
      <c r="AX64" s="11"/>
      <c r="AY64" s="10"/>
      <c r="AZ64" s="10"/>
      <c r="BA64" s="12"/>
      <c r="BB64" s="10"/>
      <c r="BC64" s="11"/>
      <c r="BD64" s="10"/>
      <c r="BE64" s="10"/>
      <c r="BF64" s="12"/>
      <c r="BG64" s="10"/>
      <c r="BH64" s="11"/>
      <c r="BI64" s="10"/>
      <c r="BJ64" s="10"/>
      <c r="BK64" s="12"/>
    </row>
    <row r="65" spans="1:64" ht="15.75">
      <c r="A65" s="13" t="s">
        <v>86</v>
      </c>
      <c r="B65" s="14" t="s">
        <v>89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91</v>
      </c>
      <c r="R65" s="14" t="s">
        <v>34</v>
      </c>
      <c r="S65" s="14" t="s">
        <v>87</v>
      </c>
      <c r="T65" s="16">
        <v>20</v>
      </c>
      <c r="U65" s="9"/>
      <c r="V65" s="9"/>
      <c r="W65" s="9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  <c r="AO65" s="10"/>
      <c r="AP65" s="10"/>
      <c r="AQ65" s="12"/>
      <c r="AR65" s="10"/>
      <c r="AS65" s="11"/>
      <c r="AT65" s="10"/>
      <c r="AU65" s="10"/>
      <c r="AV65" s="12"/>
      <c r="AW65" s="10"/>
      <c r="AX65" s="11"/>
      <c r="AY65" s="10"/>
      <c r="AZ65" s="10"/>
      <c r="BA65" s="12"/>
      <c r="BB65" s="10"/>
      <c r="BC65" s="11"/>
      <c r="BD65" s="10"/>
      <c r="BE65" s="10"/>
      <c r="BF65" s="12"/>
      <c r="BG65" s="10"/>
      <c r="BH65" s="11"/>
      <c r="BI65" s="10"/>
      <c r="BJ65" s="10"/>
      <c r="BK65" s="12"/>
    </row>
    <row r="66" spans="1:64" ht="15.75">
      <c r="A66" s="13" t="s">
        <v>92</v>
      </c>
      <c r="B66" s="14" t="s">
        <v>93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4"/>
      <c r="S66" s="14"/>
      <c r="T66" s="16">
        <v>1603.9</v>
      </c>
      <c r="U66" s="9"/>
      <c r="V66" s="9"/>
      <c r="W66" s="9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>
        <v>1603.9</v>
      </c>
      <c r="AI66" s="10"/>
      <c r="AJ66" s="10"/>
      <c r="AK66" s="10"/>
      <c r="AL66" s="10">
        <v>1603.9</v>
      </c>
      <c r="AM66" s="10"/>
      <c r="AN66" s="11"/>
      <c r="AO66" s="10"/>
      <c r="AP66" s="10"/>
      <c r="AQ66" s="12"/>
      <c r="AR66" s="10"/>
      <c r="AS66" s="11"/>
      <c r="AT66" s="10"/>
      <c r="AU66" s="10"/>
      <c r="AV66" s="12"/>
      <c r="AW66" s="10">
        <v>1603.9</v>
      </c>
      <c r="AX66" s="11"/>
      <c r="AY66" s="10"/>
      <c r="AZ66" s="10"/>
      <c r="BA66" s="12">
        <v>1603.9</v>
      </c>
      <c r="BB66" s="10"/>
      <c r="BC66" s="11"/>
      <c r="BD66" s="10"/>
      <c r="BE66" s="10"/>
      <c r="BF66" s="12"/>
      <c r="BG66" s="10"/>
      <c r="BH66" s="11"/>
      <c r="BI66" s="10"/>
      <c r="BJ66" s="10"/>
      <c r="BK66" s="12"/>
    </row>
    <row r="67" spans="1:64" ht="15.75">
      <c r="A67" s="13" t="s">
        <v>90</v>
      </c>
      <c r="B67" s="14" t="s">
        <v>93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 t="s">
        <v>91</v>
      </c>
      <c r="R67" s="14"/>
      <c r="S67" s="14"/>
      <c r="T67" s="16">
        <v>1603.9</v>
      </c>
      <c r="U67" s="9"/>
      <c r="V67" s="9"/>
      <c r="W67" s="9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>
        <v>1603.9</v>
      </c>
      <c r="AI67" s="10"/>
      <c r="AJ67" s="10"/>
      <c r="AK67" s="10"/>
      <c r="AL67" s="10">
        <v>1603.9</v>
      </c>
      <c r="AM67" s="10"/>
      <c r="AN67" s="11"/>
      <c r="AO67" s="10"/>
      <c r="AP67" s="10"/>
      <c r="AQ67" s="12"/>
      <c r="AR67" s="10"/>
      <c r="AS67" s="11"/>
      <c r="AT67" s="10"/>
      <c r="AU67" s="10"/>
      <c r="AV67" s="12"/>
      <c r="AW67" s="10">
        <v>1603.9</v>
      </c>
      <c r="AX67" s="11"/>
      <c r="AY67" s="10"/>
      <c r="AZ67" s="10"/>
      <c r="BA67" s="12">
        <v>1603.9</v>
      </c>
      <c r="BB67" s="10"/>
      <c r="BC67" s="11"/>
      <c r="BD67" s="10"/>
      <c r="BE67" s="10"/>
      <c r="BF67" s="12"/>
      <c r="BG67" s="10"/>
      <c r="BH67" s="11"/>
      <c r="BI67" s="10"/>
      <c r="BJ67" s="10"/>
      <c r="BK67" s="12"/>
    </row>
    <row r="68" spans="1:64" ht="15.75">
      <c r="A68" s="13" t="s">
        <v>94</v>
      </c>
      <c r="B68" s="14" t="s">
        <v>93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91</v>
      </c>
      <c r="R68" s="14" t="s">
        <v>95</v>
      </c>
      <c r="S68" s="14" t="s">
        <v>34</v>
      </c>
      <c r="T68" s="16">
        <v>1603.9</v>
      </c>
      <c r="U68" s="9"/>
      <c r="V68" s="9"/>
      <c r="W68" s="9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>
        <v>1603.9</v>
      </c>
      <c r="AI68" s="10"/>
      <c r="AJ68" s="10"/>
      <c r="AK68" s="10"/>
      <c r="AL68" s="10">
        <v>1603.9</v>
      </c>
      <c r="AM68" s="10"/>
      <c r="AN68" s="11"/>
      <c r="AO68" s="10"/>
      <c r="AP68" s="10"/>
      <c r="AQ68" s="12"/>
      <c r="AR68" s="10"/>
      <c r="AS68" s="11"/>
      <c r="AT68" s="10"/>
      <c r="AU68" s="10"/>
      <c r="AV68" s="12"/>
      <c r="AW68" s="10">
        <v>1603.9</v>
      </c>
      <c r="AX68" s="11"/>
      <c r="AY68" s="10"/>
      <c r="AZ68" s="10"/>
      <c r="BA68" s="12">
        <v>1603.9</v>
      </c>
      <c r="BB68" s="10"/>
      <c r="BC68" s="11"/>
      <c r="BD68" s="10"/>
      <c r="BE68" s="10"/>
      <c r="BF68" s="12"/>
      <c r="BG68" s="10"/>
      <c r="BH68" s="11"/>
      <c r="BI68" s="10"/>
      <c r="BJ68" s="10"/>
      <c r="BK68" s="12"/>
      <c r="BL68" s="20">
        <f>T68</f>
        <v>1603.9</v>
      </c>
    </row>
    <row r="69" spans="1:64" ht="38.25">
      <c r="A69" s="13" t="s">
        <v>96</v>
      </c>
      <c r="B69" s="14" t="s">
        <v>97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/>
      <c r="R69" s="14"/>
      <c r="S69" s="14"/>
      <c r="T69" s="16">
        <v>50</v>
      </c>
      <c r="U69" s="9"/>
      <c r="V69" s="9"/>
      <c r="W69" s="9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35</v>
      </c>
      <c r="AI69" s="10"/>
      <c r="AJ69" s="10"/>
      <c r="AK69" s="10"/>
      <c r="AL69" s="10">
        <v>35</v>
      </c>
      <c r="AM69" s="10"/>
      <c r="AN69" s="11"/>
      <c r="AO69" s="10"/>
      <c r="AP69" s="10"/>
      <c r="AQ69" s="12"/>
      <c r="AR69" s="10"/>
      <c r="AS69" s="11"/>
      <c r="AT69" s="10"/>
      <c r="AU69" s="10"/>
      <c r="AV69" s="12"/>
      <c r="AW69" s="10">
        <v>35</v>
      </c>
      <c r="AX69" s="11"/>
      <c r="AY69" s="10"/>
      <c r="AZ69" s="10"/>
      <c r="BA69" s="12">
        <v>35</v>
      </c>
      <c r="BB69" s="10"/>
      <c r="BC69" s="11"/>
      <c r="BD69" s="10"/>
      <c r="BE69" s="10"/>
      <c r="BF69" s="12"/>
      <c r="BG69" s="10"/>
      <c r="BH69" s="11"/>
      <c r="BI69" s="10"/>
      <c r="BJ69" s="10"/>
      <c r="BK69" s="12"/>
    </row>
    <row r="70" spans="1:64" ht="25.5">
      <c r="A70" s="13" t="s">
        <v>31</v>
      </c>
      <c r="B70" s="14" t="s">
        <v>97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 t="s">
        <v>32</v>
      </c>
      <c r="R70" s="14"/>
      <c r="S70" s="14"/>
      <c r="T70" s="16">
        <v>50</v>
      </c>
      <c r="U70" s="9"/>
      <c r="V70" s="9"/>
      <c r="W70" s="9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>
        <v>35</v>
      </c>
      <c r="AI70" s="10"/>
      <c r="AJ70" s="10"/>
      <c r="AK70" s="10"/>
      <c r="AL70" s="10">
        <v>35</v>
      </c>
      <c r="AM70" s="10"/>
      <c r="AN70" s="11"/>
      <c r="AO70" s="10"/>
      <c r="AP70" s="10"/>
      <c r="AQ70" s="12"/>
      <c r="AR70" s="10"/>
      <c r="AS70" s="11"/>
      <c r="AT70" s="10"/>
      <c r="AU70" s="10"/>
      <c r="AV70" s="12"/>
      <c r="AW70" s="10">
        <v>35</v>
      </c>
      <c r="AX70" s="11"/>
      <c r="AY70" s="10"/>
      <c r="AZ70" s="10"/>
      <c r="BA70" s="12">
        <v>35</v>
      </c>
      <c r="BB70" s="10"/>
      <c r="BC70" s="11"/>
      <c r="BD70" s="10"/>
      <c r="BE70" s="10"/>
      <c r="BF70" s="12"/>
      <c r="BG70" s="10"/>
      <c r="BH70" s="11"/>
      <c r="BI70" s="10"/>
      <c r="BJ70" s="10"/>
      <c r="BK70" s="12"/>
    </row>
    <row r="71" spans="1:64" ht="15.75">
      <c r="A71" s="13" t="s">
        <v>86</v>
      </c>
      <c r="B71" s="14" t="s">
        <v>97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32</v>
      </c>
      <c r="R71" s="14" t="s">
        <v>34</v>
      </c>
      <c r="S71" s="14" t="s">
        <v>87</v>
      </c>
      <c r="T71" s="16">
        <v>50</v>
      </c>
      <c r="U71" s="9"/>
      <c r="V71" s="9"/>
      <c r="W71" s="9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>
        <v>35</v>
      </c>
      <c r="AI71" s="10"/>
      <c r="AJ71" s="10"/>
      <c r="AK71" s="10"/>
      <c r="AL71" s="10">
        <v>35</v>
      </c>
      <c r="AM71" s="10"/>
      <c r="AN71" s="11"/>
      <c r="AO71" s="10"/>
      <c r="AP71" s="10"/>
      <c r="AQ71" s="12"/>
      <c r="AR71" s="10"/>
      <c r="AS71" s="11"/>
      <c r="AT71" s="10"/>
      <c r="AU71" s="10"/>
      <c r="AV71" s="12"/>
      <c r="AW71" s="10">
        <v>35</v>
      </c>
      <c r="AX71" s="11"/>
      <c r="AY71" s="10"/>
      <c r="AZ71" s="10"/>
      <c r="BA71" s="12">
        <v>35</v>
      </c>
      <c r="BB71" s="10"/>
      <c r="BC71" s="11"/>
      <c r="BD71" s="10"/>
      <c r="BE71" s="10"/>
      <c r="BF71" s="12"/>
      <c r="BG71" s="10"/>
      <c r="BH71" s="11"/>
      <c r="BI71" s="10"/>
      <c r="BJ71" s="10"/>
      <c r="BK71" s="12"/>
    </row>
    <row r="72" spans="1:64" ht="25.5">
      <c r="A72" s="13" t="s">
        <v>98</v>
      </c>
      <c r="B72" s="14" t="s">
        <v>99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4"/>
      <c r="S72" s="14"/>
      <c r="T72" s="16">
        <v>299.60000000000002</v>
      </c>
      <c r="U72" s="9">
        <v>299.60000000000002</v>
      </c>
      <c r="V72" s="9"/>
      <c r="W72" s="9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>
        <v>309.89999999999998</v>
      </c>
      <c r="AI72" s="10">
        <v>309.89999999999998</v>
      </c>
      <c r="AJ72" s="10"/>
      <c r="AK72" s="10"/>
      <c r="AL72" s="10"/>
      <c r="AM72" s="10"/>
      <c r="AN72" s="11"/>
      <c r="AO72" s="10"/>
      <c r="AP72" s="10"/>
      <c r="AQ72" s="12"/>
      <c r="AR72" s="10"/>
      <c r="AS72" s="11"/>
      <c r="AT72" s="10"/>
      <c r="AU72" s="10"/>
      <c r="AV72" s="12"/>
      <c r="AW72" s="10"/>
      <c r="AX72" s="11"/>
      <c r="AY72" s="10"/>
      <c r="AZ72" s="10"/>
      <c r="BA72" s="12"/>
      <c r="BB72" s="10"/>
      <c r="BC72" s="11"/>
      <c r="BD72" s="10"/>
      <c r="BE72" s="10"/>
      <c r="BF72" s="12"/>
      <c r="BG72" s="10"/>
      <c r="BH72" s="11"/>
      <c r="BI72" s="10"/>
      <c r="BJ72" s="10"/>
      <c r="BK72" s="12"/>
    </row>
    <row r="73" spans="1:64" ht="51">
      <c r="A73" s="13" t="s">
        <v>47</v>
      </c>
      <c r="B73" s="14" t="s">
        <v>99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 t="s">
        <v>48</v>
      </c>
      <c r="R73" s="14"/>
      <c r="S73" s="14"/>
      <c r="T73" s="16">
        <v>299.60000000000002</v>
      </c>
      <c r="U73" s="9">
        <v>299.60000000000002</v>
      </c>
      <c r="V73" s="9"/>
      <c r="W73" s="9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>
        <v>309.89999999999998</v>
      </c>
      <c r="AI73" s="10">
        <v>309.89999999999998</v>
      </c>
      <c r="AJ73" s="10"/>
      <c r="AK73" s="10"/>
      <c r="AL73" s="10"/>
      <c r="AM73" s="10"/>
      <c r="AN73" s="11"/>
      <c r="AO73" s="10"/>
      <c r="AP73" s="10"/>
      <c r="AQ73" s="12"/>
      <c r="AR73" s="10"/>
      <c r="AS73" s="11"/>
      <c r="AT73" s="10"/>
      <c r="AU73" s="10"/>
      <c r="AV73" s="12"/>
      <c r="AW73" s="10"/>
      <c r="AX73" s="11"/>
      <c r="AY73" s="10"/>
      <c r="AZ73" s="10"/>
      <c r="BA73" s="12"/>
      <c r="BB73" s="10"/>
      <c r="BC73" s="11"/>
      <c r="BD73" s="10"/>
      <c r="BE73" s="10"/>
      <c r="BF73" s="12"/>
      <c r="BG73" s="10"/>
      <c r="BH73" s="11"/>
      <c r="BI73" s="10"/>
      <c r="BJ73" s="10"/>
      <c r="BK73" s="12"/>
    </row>
    <row r="74" spans="1:64" ht="15.75">
      <c r="A74" s="13" t="s">
        <v>100</v>
      </c>
      <c r="B74" s="14" t="s">
        <v>99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 t="s">
        <v>48</v>
      </c>
      <c r="R74" s="14" t="s">
        <v>75</v>
      </c>
      <c r="S74" s="14" t="s">
        <v>101</v>
      </c>
      <c r="T74" s="16">
        <v>299.60000000000002</v>
      </c>
      <c r="U74" s="9">
        <v>299.60000000000002</v>
      </c>
      <c r="V74" s="9"/>
      <c r="W74" s="9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>
        <v>309.89999999999998</v>
      </c>
      <c r="AI74" s="10">
        <v>309.89999999999998</v>
      </c>
      <c r="AJ74" s="10"/>
      <c r="AK74" s="10"/>
      <c r="AL74" s="10"/>
      <c r="AM74" s="10"/>
      <c r="AN74" s="11"/>
      <c r="AO74" s="10"/>
      <c r="AP74" s="10"/>
      <c r="AQ74" s="12"/>
      <c r="AR74" s="10"/>
      <c r="AS74" s="11"/>
      <c r="AT74" s="10"/>
      <c r="AU74" s="10"/>
      <c r="AV74" s="12"/>
      <c r="AW74" s="10"/>
      <c r="AX74" s="11"/>
      <c r="AY74" s="10"/>
      <c r="AZ74" s="10"/>
      <c r="BA74" s="12"/>
      <c r="BB74" s="10"/>
      <c r="BC74" s="11"/>
      <c r="BD74" s="10"/>
      <c r="BE74" s="10"/>
      <c r="BF74" s="12"/>
      <c r="BG74" s="10"/>
      <c r="BH74" s="11"/>
      <c r="BI74" s="10"/>
      <c r="BJ74" s="10"/>
      <c r="BK74" s="12"/>
      <c r="BL74" s="20">
        <f>T74</f>
        <v>299.60000000000002</v>
      </c>
    </row>
    <row r="75" spans="1:64" ht="15.75">
      <c r="A75" s="13" t="s">
        <v>102</v>
      </c>
      <c r="B75" s="14" t="s">
        <v>103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4"/>
      <c r="S75" s="14"/>
      <c r="T75" s="16">
        <v>46180.800000000003</v>
      </c>
      <c r="U75" s="9"/>
      <c r="V75" s="9">
        <v>12417.13</v>
      </c>
      <c r="W75" s="9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>
        <v>35129.42</v>
      </c>
      <c r="AI75" s="10"/>
      <c r="AJ75" s="10">
        <v>4886.3999999999996</v>
      </c>
      <c r="AK75" s="10"/>
      <c r="AL75" s="10">
        <v>30243.02</v>
      </c>
      <c r="AM75" s="10"/>
      <c r="AN75" s="11"/>
      <c r="AO75" s="10"/>
      <c r="AP75" s="10"/>
      <c r="AQ75" s="12"/>
      <c r="AR75" s="10"/>
      <c r="AS75" s="11"/>
      <c r="AT75" s="10"/>
      <c r="AU75" s="10"/>
      <c r="AV75" s="12"/>
      <c r="AW75" s="10">
        <v>34136.92</v>
      </c>
      <c r="AX75" s="11"/>
      <c r="AY75" s="10">
        <v>3786.8</v>
      </c>
      <c r="AZ75" s="10"/>
      <c r="BA75" s="12">
        <v>30350.12</v>
      </c>
      <c r="BB75" s="10"/>
      <c r="BC75" s="11"/>
      <c r="BD75" s="10"/>
      <c r="BE75" s="10"/>
      <c r="BF75" s="12"/>
      <c r="BG75" s="10"/>
      <c r="BH75" s="11"/>
      <c r="BI75" s="10"/>
      <c r="BJ75" s="10"/>
      <c r="BK75" s="12"/>
    </row>
    <row r="76" spans="1:64" ht="51">
      <c r="A76" s="13" t="s">
        <v>104</v>
      </c>
      <c r="B76" s="14" t="s">
        <v>105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/>
      <c r="R76" s="14"/>
      <c r="S76" s="14"/>
      <c r="T76" s="16">
        <v>46180.800000000003</v>
      </c>
      <c r="U76" s="9"/>
      <c r="V76" s="9">
        <v>12417.13</v>
      </c>
      <c r="W76" s="9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>
        <v>35129.42</v>
      </c>
      <c r="AI76" s="10"/>
      <c r="AJ76" s="10">
        <v>4886.3999999999996</v>
      </c>
      <c r="AK76" s="10"/>
      <c r="AL76" s="10">
        <v>30243.02</v>
      </c>
      <c r="AM76" s="10"/>
      <c r="AN76" s="11"/>
      <c r="AO76" s="10"/>
      <c r="AP76" s="10"/>
      <c r="AQ76" s="12"/>
      <c r="AR76" s="10"/>
      <c r="AS76" s="11"/>
      <c r="AT76" s="10"/>
      <c r="AU76" s="10"/>
      <c r="AV76" s="12"/>
      <c r="AW76" s="10">
        <v>34136.92</v>
      </c>
      <c r="AX76" s="11"/>
      <c r="AY76" s="10">
        <v>3786.8</v>
      </c>
      <c r="AZ76" s="10"/>
      <c r="BA76" s="12">
        <v>30350.12</v>
      </c>
      <c r="BB76" s="10"/>
      <c r="BC76" s="11"/>
      <c r="BD76" s="10"/>
      <c r="BE76" s="10"/>
      <c r="BF76" s="12"/>
      <c r="BG76" s="10"/>
      <c r="BH76" s="11"/>
      <c r="BI76" s="10"/>
      <c r="BJ76" s="10"/>
      <c r="BK76" s="12"/>
    </row>
    <row r="77" spans="1:64" ht="15.75">
      <c r="A77" s="13" t="s">
        <v>106</v>
      </c>
      <c r="B77" s="14" t="s">
        <v>107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4"/>
      <c r="S77" s="14"/>
      <c r="T77" s="16">
        <v>38096.449999999997</v>
      </c>
      <c r="U77" s="9"/>
      <c r="V77" s="9">
        <v>5369.33</v>
      </c>
      <c r="W77" s="9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>
        <v>32988.019999999997</v>
      </c>
      <c r="AI77" s="10"/>
      <c r="AJ77" s="10">
        <v>3035</v>
      </c>
      <c r="AK77" s="10"/>
      <c r="AL77" s="10">
        <v>29953.02</v>
      </c>
      <c r="AM77" s="10"/>
      <c r="AN77" s="11"/>
      <c r="AO77" s="10"/>
      <c r="AP77" s="10"/>
      <c r="AQ77" s="12"/>
      <c r="AR77" s="10"/>
      <c r="AS77" s="11"/>
      <c r="AT77" s="10"/>
      <c r="AU77" s="10"/>
      <c r="AV77" s="12"/>
      <c r="AW77" s="10">
        <v>33301.120000000003</v>
      </c>
      <c r="AX77" s="11"/>
      <c r="AY77" s="10">
        <v>3035</v>
      </c>
      <c r="AZ77" s="10"/>
      <c r="BA77" s="12">
        <v>30266.12</v>
      </c>
      <c r="BB77" s="10"/>
      <c r="BC77" s="11"/>
      <c r="BD77" s="10"/>
      <c r="BE77" s="10"/>
      <c r="BF77" s="12"/>
      <c r="BG77" s="10"/>
      <c r="BH77" s="11"/>
      <c r="BI77" s="10"/>
      <c r="BJ77" s="10"/>
      <c r="BK77" s="12"/>
    </row>
    <row r="78" spans="1:64" ht="25.5">
      <c r="A78" s="13" t="s">
        <v>108</v>
      </c>
      <c r="B78" s="14" t="s">
        <v>109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4"/>
      <c r="S78" s="14"/>
      <c r="T78" s="16">
        <v>600</v>
      </c>
      <c r="U78" s="9"/>
      <c r="V78" s="9"/>
      <c r="W78" s="9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>
        <v>200</v>
      </c>
      <c r="AI78" s="10"/>
      <c r="AJ78" s="10"/>
      <c r="AK78" s="10"/>
      <c r="AL78" s="10">
        <v>200</v>
      </c>
      <c r="AM78" s="10"/>
      <c r="AN78" s="11"/>
      <c r="AO78" s="10"/>
      <c r="AP78" s="10"/>
      <c r="AQ78" s="12"/>
      <c r="AR78" s="10"/>
      <c r="AS78" s="11"/>
      <c r="AT78" s="10"/>
      <c r="AU78" s="10"/>
      <c r="AV78" s="12"/>
      <c r="AW78" s="10">
        <v>200</v>
      </c>
      <c r="AX78" s="11"/>
      <c r="AY78" s="10"/>
      <c r="AZ78" s="10"/>
      <c r="BA78" s="12">
        <v>200</v>
      </c>
      <c r="BB78" s="10"/>
      <c r="BC78" s="11"/>
      <c r="BD78" s="10"/>
      <c r="BE78" s="10"/>
      <c r="BF78" s="12"/>
      <c r="BG78" s="10"/>
      <c r="BH78" s="11"/>
      <c r="BI78" s="10"/>
      <c r="BJ78" s="10"/>
      <c r="BK78" s="12"/>
    </row>
    <row r="79" spans="1:64" ht="25.5">
      <c r="A79" s="13" t="s">
        <v>110</v>
      </c>
      <c r="B79" s="14" t="s">
        <v>111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  <c r="R79" s="14"/>
      <c r="S79" s="14"/>
      <c r="T79" s="16">
        <v>490</v>
      </c>
      <c r="U79" s="9"/>
      <c r="V79" s="9"/>
      <c r="W79" s="9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>
        <v>190</v>
      </c>
      <c r="AI79" s="10"/>
      <c r="AJ79" s="10"/>
      <c r="AK79" s="10"/>
      <c r="AL79" s="10">
        <v>190</v>
      </c>
      <c r="AM79" s="10"/>
      <c r="AN79" s="11"/>
      <c r="AO79" s="10"/>
      <c r="AP79" s="10"/>
      <c r="AQ79" s="12"/>
      <c r="AR79" s="10"/>
      <c r="AS79" s="11"/>
      <c r="AT79" s="10"/>
      <c r="AU79" s="10"/>
      <c r="AV79" s="12"/>
      <c r="AW79" s="10">
        <v>190</v>
      </c>
      <c r="AX79" s="11"/>
      <c r="AY79" s="10"/>
      <c r="AZ79" s="10"/>
      <c r="BA79" s="12">
        <v>190</v>
      </c>
      <c r="BB79" s="10"/>
      <c r="BC79" s="11"/>
      <c r="BD79" s="10"/>
      <c r="BE79" s="10"/>
      <c r="BF79" s="12"/>
      <c r="BG79" s="10"/>
      <c r="BH79" s="11"/>
      <c r="BI79" s="10"/>
      <c r="BJ79" s="10"/>
      <c r="BK79" s="12"/>
    </row>
    <row r="80" spans="1:64" ht="25.5">
      <c r="A80" s="13" t="s">
        <v>31</v>
      </c>
      <c r="B80" s="14" t="s">
        <v>111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 t="s">
        <v>32</v>
      </c>
      <c r="R80" s="14"/>
      <c r="S80" s="14"/>
      <c r="T80" s="16">
        <v>490</v>
      </c>
      <c r="U80" s="9"/>
      <c r="V80" s="9"/>
      <c r="W80" s="9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>
        <v>190</v>
      </c>
      <c r="AI80" s="10"/>
      <c r="AJ80" s="10"/>
      <c r="AK80" s="10"/>
      <c r="AL80" s="10">
        <v>190</v>
      </c>
      <c r="AM80" s="10"/>
      <c r="AN80" s="11"/>
      <c r="AO80" s="10"/>
      <c r="AP80" s="10"/>
      <c r="AQ80" s="12"/>
      <c r="AR80" s="10"/>
      <c r="AS80" s="11"/>
      <c r="AT80" s="10"/>
      <c r="AU80" s="10"/>
      <c r="AV80" s="12"/>
      <c r="AW80" s="10">
        <v>190</v>
      </c>
      <c r="AX80" s="11"/>
      <c r="AY80" s="10"/>
      <c r="AZ80" s="10"/>
      <c r="BA80" s="12">
        <v>190</v>
      </c>
      <c r="BB80" s="10"/>
      <c r="BC80" s="11"/>
      <c r="BD80" s="10"/>
      <c r="BE80" s="10"/>
      <c r="BF80" s="12"/>
      <c r="BG80" s="10"/>
      <c r="BH80" s="11"/>
      <c r="BI80" s="10"/>
      <c r="BJ80" s="10"/>
      <c r="BK80" s="12"/>
    </row>
    <row r="81" spans="1:64" ht="15.75">
      <c r="A81" s="13" t="s">
        <v>112</v>
      </c>
      <c r="B81" s="14" t="s">
        <v>111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32</v>
      </c>
      <c r="R81" s="14" t="s">
        <v>35</v>
      </c>
      <c r="S81" s="14" t="s">
        <v>113</v>
      </c>
      <c r="T81" s="16">
        <v>490</v>
      </c>
      <c r="U81" s="9"/>
      <c r="V81" s="9"/>
      <c r="W81" s="9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>
        <v>190</v>
      </c>
      <c r="AI81" s="10"/>
      <c r="AJ81" s="10"/>
      <c r="AK81" s="10"/>
      <c r="AL81" s="10">
        <v>190</v>
      </c>
      <c r="AM81" s="10"/>
      <c r="AN81" s="11"/>
      <c r="AO81" s="10"/>
      <c r="AP81" s="10"/>
      <c r="AQ81" s="12"/>
      <c r="AR81" s="10"/>
      <c r="AS81" s="11"/>
      <c r="AT81" s="10"/>
      <c r="AU81" s="10"/>
      <c r="AV81" s="12"/>
      <c r="AW81" s="10">
        <v>190</v>
      </c>
      <c r="AX81" s="11"/>
      <c r="AY81" s="10"/>
      <c r="AZ81" s="10"/>
      <c r="BA81" s="12">
        <v>190</v>
      </c>
      <c r="BB81" s="10"/>
      <c r="BC81" s="11"/>
      <c r="BD81" s="10"/>
      <c r="BE81" s="10"/>
      <c r="BF81" s="12"/>
      <c r="BG81" s="10"/>
      <c r="BH81" s="11"/>
      <c r="BI81" s="10"/>
      <c r="BJ81" s="10"/>
      <c r="BK81" s="12"/>
      <c r="BL81" s="20">
        <f>T81+T84</f>
        <v>500</v>
      </c>
    </row>
    <row r="82" spans="1:64" ht="25.5">
      <c r="A82" s="13" t="s">
        <v>114</v>
      </c>
      <c r="B82" s="14" t="s">
        <v>115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/>
      <c r="R82" s="14"/>
      <c r="S82" s="14"/>
      <c r="T82" s="16">
        <v>10</v>
      </c>
      <c r="U82" s="9"/>
      <c r="V82" s="9"/>
      <c r="W82" s="9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>
        <v>10</v>
      </c>
      <c r="AI82" s="10"/>
      <c r="AJ82" s="10"/>
      <c r="AK82" s="10"/>
      <c r="AL82" s="10">
        <v>10</v>
      </c>
      <c r="AM82" s="10"/>
      <c r="AN82" s="11"/>
      <c r="AO82" s="10"/>
      <c r="AP82" s="10"/>
      <c r="AQ82" s="12"/>
      <c r="AR82" s="10"/>
      <c r="AS82" s="11"/>
      <c r="AT82" s="10"/>
      <c r="AU82" s="10"/>
      <c r="AV82" s="12"/>
      <c r="AW82" s="10">
        <v>10</v>
      </c>
      <c r="AX82" s="11"/>
      <c r="AY82" s="10"/>
      <c r="AZ82" s="10"/>
      <c r="BA82" s="12">
        <v>10</v>
      </c>
      <c r="BB82" s="10"/>
      <c r="BC82" s="11"/>
      <c r="BD82" s="10"/>
      <c r="BE82" s="10"/>
      <c r="BF82" s="12"/>
      <c r="BG82" s="10"/>
      <c r="BH82" s="11"/>
      <c r="BI82" s="10"/>
      <c r="BJ82" s="10"/>
      <c r="BK82" s="12"/>
    </row>
    <row r="83" spans="1:64" ht="25.5">
      <c r="A83" s="13" t="s">
        <v>31</v>
      </c>
      <c r="B83" s="14" t="s">
        <v>115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 t="s">
        <v>32</v>
      </c>
      <c r="R83" s="14"/>
      <c r="S83" s="14"/>
      <c r="T83" s="16">
        <v>10</v>
      </c>
      <c r="U83" s="9"/>
      <c r="V83" s="9"/>
      <c r="W83" s="9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>
        <v>10</v>
      </c>
      <c r="AI83" s="10"/>
      <c r="AJ83" s="10"/>
      <c r="AK83" s="10"/>
      <c r="AL83" s="10">
        <v>10</v>
      </c>
      <c r="AM83" s="10"/>
      <c r="AN83" s="11"/>
      <c r="AO83" s="10"/>
      <c r="AP83" s="10"/>
      <c r="AQ83" s="12"/>
      <c r="AR83" s="10"/>
      <c r="AS83" s="11"/>
      <c r="AT83" s="10"/>
      <c r="AU83" s="10"/>
      <c r="AV83" s="12"/>
      <c r="AW83" s="10">
        <v>10</v>
      </c>
      <c r="AX83" s="11"/>
      <c r="AY83" s="10"/>
      <c r="AZ83" s="10"/>
      <c r="BA83" s="12">
        <v>10</v>
      </c>
      <c r="BB83" s="10"/>
      <c r="BC83" s="11"/>
      <c r="BD83" s="10"/>
      <c r="BE83" s="10"/>
      <c r="BF83" s="12"/>
      <c r="BG83" s="10"/>
      <c r="BH83" s="11"/>
      <c r="BI83" s="10"/>
      <c r="BJ83" s="10"/>
      <c r="BK83" s="12"/>
    </row>
    <row r="84" spans="1:64" ht="15.75">
      <c r="A84" s="13" t="s">
        <v>112</v>
      </c>
      <c r="B84" s="14" t="s">
        <v>115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32</v>
      </c>
      <c r="R84" s="14" t="s">
        <v>35</v>
      </c>
      <c r="S84" s="14" t="s">
        <v>113</v>
      </c>
      <c r="T84" s="16">
        <v>10</v>
      </c>
      <c r="U84" s="9"/>
      <c r="V84" s="9"/>
      <c r="W84" s="9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>
        <v>10</v>
      </c>
      <c r="AI84" s="10"/>
      <c r="AJ84" s="10"/>
      <c r="AK84" s="10"/>
      <c r="AL84" s="10">
        <v>10</v>
      </c>
      <c r="AM84" s="10"/>
      <c r="AN84" s="11"/>
      <c r="AO84" s="10"/>
      <c r="AP84" s="10"/>
      <c r="AQ84" s="12"/>
      <c r="AR84" s="10"/>
      <c r="AS84" s="11"/>
      <c r="AT84" s="10"/>
      <c r="AU84" s="10"/>
      <c r="AV84" s="12"/>
      <c r="AW84" s="10">
        <v>10</v>
      </c>
      <c r="AX84" s="11"/>
      <c r="AY84" s="10"/>
      <c r="AZ84" s="10"/>
      <c r="BA84" s="12">
        <v>10</v>
      </c>
      <c r="BB84" s="10"/>
      <c r="BC84" s="11"/>
      <c r="BD84" s="10"/>
      <c r="BE84" s="10"/>
      <c r="BF84" s="12"/>
      <c r="BG84" s="10"/>
      <c r="BH84" s="11"/>
      <c r="BI84" s="10"/>
      <c r="BJ84" s="10"/>
      <c r="BK84" s="12"/>
    </row>
    <row r="85" spans="1:64" ht="15.75">
      <c r="A85" s="13" t="s">
        <v>116</v>
      </c>
      <c r="B85" s="14" t="s">
        <v>117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4"/>
      <c r="S85" s="14"/>
      <c r="T85" s="16">
        <v>100</v>
      </c>
      <c r="U85" s="9"/>
      <c r="V85" s="9"/>
      <c r="W85" s="9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1"/>
      <c r="AO85" s="10"/>
      <c r="AP85" s="10"/>
      <c r="AQ85" s="12"/>
      <c r="AR85" s="10"/>
      <c r="AS85" s="11"/>
      <c r="AT85" s="10"/>
      <c r="AU85" s="10"/>
      <c r="AV85" s="12"/>
      <c r="AW85" s="10"/>
      <c r="AX85" s="11"/>
      <c r="AY85" s="10"/>
      <c r="AZ85" s="10"/>
      <c r="BA85" s="12"/>
      <c r="BB85" s="10"/>
      <c r="BC85" s="11"/>
      <c r="BD85" s="10"/>
      <c r="BE85" s="10"/>
      <c r="BF85" s="12"/>
      <c r="BG85" s="10"/>
      <c r="BH85" s="11"/>
      <c r="BI85" s="10"/>
      <c r="BJ85" s="10"/>
      <c r="BK85" s="12"/>
    </row>
    <row r="86" spans="1:64" ht="25.5">
      <c r="A86" s="13" t="s">
        <v>31</v>
      </c>
      <c r="B86" s="14" t="s">
        <v>117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 t="s">
        <v>32</v>
      </c>
      <c r="R86" s="14"/>
      <c r="S86" s="14"/>
      <c r="T86" s="16">
        <v>100</v>
      </c>
      <c r="U86" s="9"/>
      <c r="V86" s="9"/>
      <c r="W86" s="9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1"/>
      <c r="AO86" s="10"/>
      <c r="AP86" s="10"/>
      <c r="AQ86" s="12"/>
      <c r="AR86" s="10"/>
      <c r="AS86" s="11"/>
      <c r="AT86" s="10"/>
      <c r="AU86" s="10"/>
      <c r="AV86" s="12"/>
      <c r="AW86" s="10"/>
      <c r="AX86" s="11"/>
      <c r="AY86" s="10"/>
      <c r="AZ86" s="10"/>
      <c r="BA86" s="12"/>
      <c r="BB86" s="10"/>
      <c r="BC86" s="11"/>
      <c r="BD86" s="10"/>
      <c r="BE86" s="10"/>
      <c r="BF86" s="12"/>
      <c r="BG86" s="10"/>
      <c r="BH86" s="11"/>
      <c r="BI86" s="10"/>
      <c r="BJ86" s="10"/>
      <c r="BK86" s="12"/>
    </row>
    <row r="87" spans="1:64" ht="25.5">
      <c r="A87" s="13" t="s">
        <v>118</v>
      </c>
      <c r="B87" s="14" t="s">
        <v>117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 t="s">
        <v>32</v>
      </c>
      <c r="R87" s="14" t="s">
        <v>119</v>
      </c>
      <c r="S87" s="14" t="s">
        <v>69</v>
      </c>
      <c r="T87" s="16">
        <v>100</v>
      </c>
      <c r="U87" s="9"/>
      <c r="V87" s="9"/>
      <c r="W87" s="9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1"/>
      <c r="AO87" s="10"/>
      <c r="AP87" s="10"/>
      <c r="AQ87" s="12"/>
      <c r="AR87" s="10"/>
      <c r="AS87" s="11"/>
      <c r="AT87" s="10"/>
      <c r="AU87" s="10"/>
      <c r="AV87" s="12"/>
      <c r="AW87" s="10"/>
      <c r="AX87" s="11"/>
      <c r="AY87" s="10"/>
      <c r="AZ87" s="10"/>
      <c r="BA87" s="12"/>
      <c r="BB87" s="10"/>
      <c r="BC87" s="11"/>
      <c r="BD87" s="10"/>
      <c r="BE87" s="10"/>
      <c r="BF87" s="12"/>
      <c r="BG87" s="10"/>
      <c r="BH87" s="11"/>
      <c r="BI87" s="10"/>
      <c r="BJ87" s="10"/>
      <c r="BK87" s="12"/>
      <c r="BL87" s="20">
        <f>T87</f>
        <v>100</v>
      </c>
    </row>
    <row r="88" spans="1:64" ht="25.5">
      <c r="A88" s="13" t="s">
        <v>120</v>
      </c>
      <c r="B88" s="14" t="s">
        <v>121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4"/>
      <c r="S88" s="14"/>
      <c r="T88" s="16">
        <v>5007.1000000000004</v>
      </c>
      <c r="U88" s="9"/>
      <c r="V88" s="9">
        <v>84.73</v>
      </c>
      <c r="W88" s="9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>
        <v>4800</v>
      </c>
      <c r="AI88" s="10"/>
      <c r="AJ88" s="10"/>
      <c r="AK88" s="10"/>
      <c r="AL88" s="10">
        <v>4800</v>
      </c>
      <c r="AM88" s="10"/>
      <c r="AN88" s="11"/>
      <c r="AO88" s="10"/>
      <c r="AP88" s="10"/>
      <c r="AQ88" s="12"/>
      <c r="AR88" s="10"/>
      <c r="AS88" s="11"/>
      <c r="AT88" s="10"/>
      <c r="AU88" s="10"/>
      <c r="AV88" s="12"/>
      <c r="AW88" s="10">
        <v>5000</v>
      </c>
      <c r="AX88" s="11"/>
      <c r="AY88" s="10"/>
      <c r="AZ88" s="10"/>
      <c r="BA88" s="12">
        <v>5000</v>
      </c>
      <c r="BB88" s="10"/>
      <c r="BC88" s="11"/>
      <c r="BD88" s="10"/>
      <c r="BE88" s="10"/>
      <c r="BF88" s="12"/>
      <c r="BG88" s="10"/>
      <c r="BH88" s="11"/>
      <c r="BI88" s="10"/>
      <c r="BJ88" s="10"/>
      <c r="BK88" s="12"/>
    </row>
    <row r="89" spans="1:64" ht="15.75">
      <c r="A89" s="13" t="s">
        <v>122</v>
      </c>
      <c r="B89" s="14" t="s">
        <v>123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4"/>
      <c r="S89" s="14"/>
      <c r="T89" s="16">
        <v>1800</v>
      </c>
      <c r="U89" s="9"/>
      <c r="V89" s="9"/>
      <c r="W89" s="9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>
        <v>2220</v>
      </c>
      <c r="AI89" s="10"/>
      <c r="AJ89" s="10"/>
      <c r="AK89" s="10"/>
      <c r="AL89" s="10">
        <v>2220</v>
      </c>
      <c r="AM89" s="10"/>
      <c r="AN89" s="11"/>
      <c r="AO89" s="10"/>
      <c r="AP89" s="10"/>
      <c r="AQ89" s="12"/>
      <c r="AR89" s="10"/>
      <c r="AS89" s="11"/>
      <c r="AT89" s="10"/>
      <c r="AU89" s="10"/>
      <c r="AV89" s="12"/>
      <c r="AW89" s="10">
        <v>2220</v>
      </c>
      <c r="AX89" s="11"/>
      <c r="AY89" s="10"/>
      <c r="AZ89" s="10"/>
      <c r="BA89" s="12">
        <v>2220</v>
      </c>
      <c r="BB89" s="10"/>
      <c r="BC89" s="11"/>
      <c r="BD89" s="10"/>
      <c r="BE89" s="10"/>
      <c r="BF89" s="12"/>
      <c r="BG89" s="10"/>
      <c r="BH89" s="11"/>
      <c r="BI89" s="10"/>
      <c r="BJ89" s="10"/>
      <c r="BK89" s="12"/>
    </row>
    <row r="90" spans="1:64" ht="25.5">
      <c r="A90" s="13" t="s">
        <v>31</v>
      </c>
      <c r="B90" s="14" t="s">
        <v>123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 t="s">
        <v>32</v>
      </c>
      <c r="R90" s="14"/>
      <c r="S90" s="14"/>
      <c r="T90" s="16">
        <v>1800</v>
      </c>
      <c r="U90" s="9"/>
      <c r="V90" s="9"/>
      <c r="W90" s="9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>
        <v>2220</v>
      </c>
      <c r="AI90" s="10"/>
      <c r="AJ90" s="10"/>
      <c r="AK90" s="10"/>
      <c r="AL90" s="10">
        <v>2220</v>
      </c>
      <c r="AM90" s="10"/>
      <c r="AN90" s="11"/>
      <c r="AO90" s="10"/>
      <c r="AP90" s="10"/>
      <c r="AQ90" s="12"/>
      <c r="AR90" s="10"/>
      <c r="AS90" s="11"/>
      <c r="AT90" s="10"/>
      <c r="AU90" s="10"/>
      <c r="AV90" s="12"/>
      <c r="AW90" s="10">
        <v>2220</v>
      </c>
      <c r="AX90" s="11"/>
      <c r="AY90" s="10"/>
      <c r="AZ90" s="10"/>
      <c r="BA90" s="12">
        <v>2220</v>
      </c>
      <c r="BB90" s="10"/>
      <c r="BC90" s="11"/>
      <c r="BD90" s="10"/>
      <c r="BE90" s="10"/>
      <c r="BF90" s="12"/>
      <c r="BG90" s="10"/>
      <c r="BH90" s="11"/>
      <c r="BI90" s="10"/>
      <c r="BJ90" s="10"/>
      <c r="BK90" s="12"/>
    </row>
    <row r="91" spans="1:64" ht="15.75">
      <c r="A91" s="13" t="s">
        <v>124</v>
      </c>
      <c r="B91" s="14" t="s">
        <v>123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 t="s">
        <v>32</v>
      </c>
      <c r="R91" s="14" t="s">
        <v>35</v>
      </c>
      <c r="S91" s="14" t="s">
        <v>125</v>
      </c>
      <c r="T91" s="16">
        <v>1800</v>
      </c>
      <c r="U91" s="9"/>
      <c r="V91" s="9"/>
      <c r="W91" s="9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>
        <v>2220</v>
      </c>
      <c r="AI91" s="10"/>
      <c r="AJ91" s="10"/>
      <c r="AK91" s="10"/>
      <c r="AL91" s="10">
        <v>2220</v>
      </c>
      <c r="AM91" s="10"/>
      <c r="AN91" s="11"/>
      <c r="AO91" s="10"/>
      <c r="AP91" s="10"/>
      <c r="AQ91" s="12"/>
      <c r="AR91" s="10"/>
      <c r="AS91" s="11"/>
      <c r="AT91" s="10"/>
      <c r="AU91" s="10"/>
      <c r="AV91" s="12"/>
      <c r="AW91" s="10">
        <v>2220</v>
      </c>
      <c r="AX91" s="11"/>
      <c r="AY91" s="10"/>
      <c r="AZ91" s="10"/>
      <c r="BA91" s="12">
        <v>2220</v>
      </c>
      <c r="BB91" s="10"/>
      <c r="BC91" s="11"/>
      <c r="BD91" s="10"/>
      <c r="BE91" s="10"/>
      <c r="BF91" s="12"/>
      <c r="BG91" s="10"/>
      <c r="BH91" s="11"/>
      <c r="BI91" s="10"/>
      <c r="BJ91" s="10"/>
      <c r="BK91" s="12"/>
    </row>
    <row r="92" spans="1:64" ht="15.75">
      <c r="A92" s="13" t="s">
        <v>126</v>
      </c>
      <c r="B92" s="14" t="s">
        <v>127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4"/>
      <c r="S92" s="14"/>
      <c r="T92" s="16">
        <v>2265.67</v>
      </c>
      <c r="U92" s="9"/>
      <c r="V92" s="9"/>
      <c r="W92" s="9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>
        <v>2580</v>
      </c>
      <c r="AI92" s="10"/>
      <c r="AJ92" s="10"/>
      <c r="AK92" s="10"/>
      <c r="AL92" s="10">
        <v>2580</v>
      </c>
      <c r="AM92" s="10"/>
      <c r="AN92" s="11"/>
      <c r="AO92" s="10"/>
      <c r="AP92" s="10"/>
      <c r="AQ92" s="12"/>
      <c r="AR92" s="10"/>
      <c r="AS92" s="11"/>
      <c r="AT92" s="10"/>
      <c r="AU92" s="10"/>
      <c r="AV92" s="12"/>
      <c r="AW92" s="10">
        <v>2780</v>
      </c>
      <c r="AX92" s="11"/>
      <c r="AY92" s="10"/>
      <c r="AZ92" s="10"/>
      <c r="BA92" s="12">
        <v>2780</v>
      </c>
      <c r="BB92" s="10"/>
      <c r="BC92" s="11"/>
      <c r="BD92" s="10"/>
      <c r="BE92" s="10"/>
      <c r="BF92" s="12"/>
      <c r="BG92" s="10"/>
      <c r="BH92" s="11"/>
      <c r="BI92" s="10"/>
      <c r="BJ92" s="10"/>
      <c r="BK92" s="12"/>
    </row>
    <row r="93" spans="1:64" ht="25.5">
      <c r="A93" s="13" t="s">
        <v>31</v>
      </c>
      <c r="B93" s="14" t="s">
        <v>127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32</v>
      </c>
      <c r="R93" s="14"/>
      <c r="S93" s="14"/>
      <c r="T93" s="16">
        <v>2265.67</v>
      </c>
      <c r="U93" s="9"/>
      <c r="V93" s="9"/>
      <c r="W93" s="9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>
        <v>2580</v>
      </c>
      <c r="AI93" s="10"/>
      <c r="AJ93" s="10"/>
      <c r="AK93" s="10"/>
      <c r="AL93" s="10">
        <v>2580</v>
      </c>
      <c r="AM93" s="10"/>
      <c r="AN93" s="11"/>
      <c r="AO93" s="10"/>
      <c r="AP93" s="10"/>
      <c r="AQ93" s="12"/>
      <c r="AR93" s="10"/>
      <c r="AS93" s="11"/>
      <c r="AT93" s="10"/>
      <c r="AU93" s="10"/>
      <c r="AV93" s="12"/>
      <c r="AW93" s="10">
        <v>2780</v>
      </c>
      <c r="AX93" s="11"/>
      <c r="AY93" s="10"/>
      <c r="AZ93" s="10"/>
      <c r="BA93" s="12">
        <v>2780</v>
      </c>
      <c r="BB93" s="10"/>
      <c r="BC93" s="11"/>
      <c r="BD93" s="10"/>
      <c r="BE93" s="10"/>
      <c r="BF93" s="12"/>
      <c r="BG93" s="10"/>
      <c r="BH93" s="11"/>
      <c r="BI93" s="10"/>
      <c r="BJ93" s="10"/>
      <c r="BK93" s="12"/>
    </row>
    <row r="94" spans="1:64" ht="15.75">
      <c r="A94" s="13" t="s">
        <v>124</v>
      </c>
      <c r="B94" s="14" t="s">
        <v>127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32</v>
      </c>
      <c r="R94" s="14" t="s">
        <v>35</v>
      </c>
      <c r="S94" s="14" t="s">
        <v>125</v>
      </c>
      <c r="T94" s="16">
        <v>2265.67</v>
      </c>
      <c r="U94" s="9"/>
      <c r="V94" s="9"/>
      <c r="W94" s="9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>
        <v>2580</v>
      </c>
      <c r="AI94" s="10"/>
      <c r="AJ94" s="10"/>
      <c r="AK94" s="10"/>
      <c r="AL94" s="10">
        <v>2580</v>
      </c>
      <c r="AM94" s="10"/>
      <c r="AN94" s="11"/>
      <c r="AO94" s="10"/>
      <c r="AP94" s="10"/>
      <c r="AQ94" s="12"/>
      <c r="AR94" s="10"/>
      <c r="AS94" s="11"/>
      <c r="AT94" s="10"/>
      <c r="AU94" s="10"/>
      <c r="AV94" s="12"/>
      <c r="AW94" s="10">
        <v>2780</v>
      </c>
      <c r="AX94" s="11"/>
      <c r="AY94" s="10"/>
      <c r="AZ94" s="10"/>
      <c r="BA94" s="12">
        <v>2780</v>
      </c>
      <c r="BB94" s="10"/>
      <c r="BC94" s="11"/>
      <c r="BD94" s="10"/>
      <c r="BE94" s="10"/>
      <c r="BF94" s="12"/>
      <c r="BG94" s="10"/>
      <c r="BH94" s="11"/>
      <c r="BI94" s="10"/>
      <c r="BJ94" s="10"/>
      <c r="BK94" s="12"/>
    </row>
    <row r="95" spans="1:64" ht="63.75">
      <c r="A95" s="17" t="s">
        <v>128</v>
      </c>
      <c r="B95" s="14" t="s">
        <v>129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4"/>
      <c r="S95" s="14"/>
      <c r="T95" s="16">
        <v>941.43</v>
      </c>
      <c r="U95" s="9"/>
      <c r="V95" s="9">
        <v>84.73</v>
      </c>
      <c r="W95" s="9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1"/>
      <c r="AO95" s="10"/>
      <c r="AP95" s="10"/>
      <c r="AQ95" s="12"/>
      <c r="AR95" s="10"/>
      <c r="AS95" s="11"/>
      <c r="AT95" s="10"/>
      <c r="AU95" s="10"/>
      <c r="AV95" s="12"/>
      <c r="AW95" s="10"/>
      <c r="AX95" s="11"/>
      <c r="AY95" s="10"/>
      <c r="AZ95" s="10"/>
      <c r="BA95" s="12"/>
      <c r="BB95" s="10"/>
      <c r="BC95" s="11"/>
      <c r="BD95" s="10"/>
      <c r="BE95" s="10"/>
      <c r="BF95" s="12"/>
      <c r="BG95" s="10"/>
      <c r="BH95" s="11"/>
      <c r="BI95" s="10"/>
      <c r="BJ95" s="10"/>
      <c r="BK95" s="12"/>
    </row>
    <row r="96" spans="1:64" ht="25.5">
      <c r="A96" s="13" t="s">
        <v>31</v>
      </c>
      <c r="B96" s="14" t="s">
        <v>129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 t="s">
        <v>32</v>
      </c>
      <c r="R96" s="14"/>
      <c r="S96" s="14"/>
      <c r="T96" s="16">
        <v>941.43</v>
      </c>
      <c r="U96" s="9"/>
      <c r="V96" s="9">
        <v>84.73</v>
      </c>
      <c r="W96" s="9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1"/>
      <c r="AO96" s="10"/>
      <c r="AP96" s="10"/>
      <c r="AQ96" s="12"/>
      <c r="AR96" s="10"/>
      <c r="AS96" s="11"/>
      <c r="AT96" s="10"/>
      <c r="AU96" s="10"/>
      <c r="AV96" s="12"/>
      <c r="AW96" s="10"/>
      <c r="AX96" s="11"/>
      <c r="AY96" s="10"/>
      <c r="AZ96" s="10"/>
      <c r="BA96" s="12"/>
      <c r="BB96" s="10"/>
      <c r="BC96" s="11"/>
      <c r="BD96" s="10"/>
      <c r="BE96" s="10"/>
      <c r="BF96" s="12"/>
      <c r="BG96" s="10"/>
      <c r="BH96" s="11"/>
      <c r="BI96" s="10"/>
      <c r="BJ96" s="10"/>
      <c r="BK96" s="12"/>
    </row>
    <row r="97" spans="1:64" ht="15.75">
      <c r="A97" s="13" t="s">
        <v>124</v>
      </c>
      <c r="B97" s="14" t="s">
        <v>129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 t="s">
        <v>32</v>
      </c>
      <c r="R97" s="14" t="s">
        <v>35</v>
      </c>
      <c r="S97" s="14" t="s">
        <v>125</v>
      </c>
      <c r="T97" s="16">
        <v>941.43</v>
      </c>
      <c r="U97" s="9"/>
      <c r="V97" s="9">
        <v>84.73</v>
      </c>
      <c r="W97" s="9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1"/>
      <c r="AO97" s="10"/>
      <c r="AP97" s="10"/>
      <c r="AQ97" s="12"/>
      <c r="AR97" s="10"/>
      <c r="AS97" s="11"/>
      <c r="AT97" s="10"/>
      <c r="AU97" s="10"/>
      <c r="AV97" s="12"/>
      <c r="AW97" s="10"/>
      <c r="AX97" s="11"/>
      <c r="AY97" s="10"/>
      <c r="AZ97" s="10"/>
      <c r="BA97" s="12"/>
      <c r="BB97" s="10"/>
      <c r="BC97" s="11"/>
      <c r="BD97" s="10"/>
      <c r="BE97" s="10"/>
      <c r="BF97" s="12"/>
      <c r="BG97" s="10"/>
      <c r="BH97" s="11"/>
      <c r="BI97" s="10"/>
      <c r="BJ97" s="10"/>
      <c r="BK97" s="12"/>
    </row>
    <row r="98" spans="1:64" ht="25.5">
      <c r="A98" s="13" t="s">
        <v>130</v>
      </c>
      <c r="B98" s="14" t="s">
        <v>131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4"/>
      <c r="S98" s="14"/>
      <c r="T98" s="16">
        <v>17379.580000000002</v>
      </c>
      <c r="U98" s="9"/>
      <c r="V98" s="9">
        <v>1999.6</v>
      </c>
      <c r="W98" s="9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>
        <v>12358.6</v>
      </c>
      <c r="AI98" s="10"/>
      <c r="AJ98" s="10"/>
      <c r="AK98" s="10"/>
      <c r="AL98" s="10">
        <v>12358.6</v>
      </c>
      <c r="AM98" s="10"/>
      <c r="AN98" s="11"/>
      <c r="AO98" s="10"/>
      <c r="AP98" s="10"/>
      <c r="AQ98" s="12"/>
      <c r="AR98" s="10"/>
      <c r="AS98" s="11"/>
      <c r="AT98" s="10"/>
      <c r="AU98" s="10"/>
      <c r="AV98" s="12"/>
      <c r="AW98" s="10">
        <v>12701.12</v>
      </c>
      <c r="AX98" s="11"/>
      <c r="AY98" s="10"/>
      <c r="AZ98" s="10"/>
      <c r="BA98" s="12">
        <v>12701.12</v>
      </c>
      <c r="BB98" s="10"/>
      <c r="BC98" s="11"/>
      <c r="BD98" s="10"/>
      <c r="BE98" s="10"/>
      <c r="BF98" s="12"/>
      <c r="BG98" s="10"/>
      <c r="BH98" s="11"/>
      <c r="BI98" s="10"/>
      <c r="BJ98" s="10"/>
      <c r="BK98" s="12"/>
    </row>
    <row r="99" spans="1:64" ht="15.75">
      <c r="A99" s="13" t="s">
        <v>132</v>
      </c>
      <c r="B99" s="14" t="s">
        <v>133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  <c r="R99" s="14"/>
      <c r="S99" s="14"/>
      <c r="T99" s="16">
        <v>596.9</v>
      </c>
      <c r="U99" s="9"/>
      <c r="V99" s="9"/>
      <c r="W99" s="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>
        <v>582</v>
      </c>
      <c r="AI99" s="10"/>
      <c r="AJ99" s="10"/>
      <c r="AK99" s="10"/>
      <c r="AL99" s="10">
        <v>582</v>
      </c>
      <c r="AM99" s="10"/>
      <c r="AN99" s="11"/>
      <c r="AO99" s="10"/>
      <c r="AP99" s="10"/>
      <c r="AQ99" s="12"/>
      <c r="AR99" s="10"/>
      <c r="AS99" s="11"/>
      <c r="AT99" s="10"/>
      <c r="AU99" s="10"/>
      <c r="AV99" s="12"/>
      <c r="AW99" s="10">
        <v>700</v>
      </c>
      <c r="AX99" s="11"/>
      <c r="AY99" s="10"/>
      <c r="AZ99" s="10"/>
      <c r="BA99" s="12">
        <v>700</v>
      </c>
      <c r="BB99" s="10"/>
      <c r="BC99" s="11"/>
      <c r="BD99" s="10"/>
      <c r="BE99" s="10"/>
      <c r="BF99" s="12"/>
      <c r="BG99" s="10"/>
      <c r="BH99" s="11"/>
      <c r="BI99" s="10"/>
      <c r="BJ99" s="10"/>
      <c r="BK99" s="12"/>
    </row>
    <row r="100" spans="1:64" ht="25.5">
      <c r="A100" s="13" t="s">
        <v>31</v>
      </c>
      <c r="B100" s="14" t="s">
        <v>133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 t="s">
        <v>32</v>
      </c>
      <c r="R100" s="14"/>
      <c r="S100" s="14"/>
      <c r="T100" s="16">
        <v>596.9</v>
      </c>
      <c r="U100" s="9"/>
      <c r="V100" s="9"/>
      <c r="W100" s="9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>
        <v>582</v>
      </c>
      <c r="AI100" s="10"/>
      <c r="AJ100" s="10"/>
      <c r="AK100" s="10"/>
      <c r="AL100" s="10">
        <v>582</v>
      </c>
      <c r="AM100" s="10"/>
      <c r="AN100" s="11"/>
      <c r="AO100" s="10"/>
      <c r="AP100" s="10"/>
      <c r="AQ100" s="12"/>
      <c r="AR100" s="10"/>
      <c r="AS100" s="11"/>
      <c r="AT100" s="10"/>
      <c r="AU100" s="10"/>
      <c r="AV100" s="12"/>
      <c r="AW100" s="10">
        <v>700</v>
      </c>
      <c r="AX100" s="11"/>
      <c r="AY100" s="10"/>
      <c r="AZ100" s="10"/>
      <c r="BA100" s="12">
        <v>700</v>
      </c>
      <c r="BB100" s="10"/>
      <c r="BC100" s="11"/>
      <c r="BD100" s="10"/>
      <c r="BE100" s="10"/>
      <c r="BF100" s="12"/>
      <c r="BG100" s="10"/>
      <c r="BH100" s="11"/>
      <c r="BI100" s="10"/>
      <c r="BJ100" s="10"/>
      <c r="BK100" s="12"/>
    </row>
    <row r="101" spans="1:64" ht="15.75">
      <c r="A101" s="13" t="s">
        <v>68</v>
      </c>
      <c r="B101" s="14" t="s">
        <v>133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 t="s">
        <v>32</v>
      </c>
      <c r="R101" s="14" t="s">
        <v>69</v>
      </c>
      <c r="S101" s="14" t="s">
        <v>34</v>
      </c>
      <c r="T101" s="16">
        <v>596.9</v>
      </c>
      <c r="U101" s="9"/>
      <c r="V101" s="9"/>
      <c r="W101" s="9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>
        <v>582</v>
      </c>
      <c r="AI101" s="10"/>
      <c r="AJ101" s="10"/>
      <c r="AK101" s="10"/>
      <c r="AL101" s="10">
        <v>582</v>
      </c>
      <c r="AM101" s="10"/>
      <c r="AN101" s="11"/>
      <c r="AO101" s="10"/>
      <c r="AP101" s="10"/>
      <c r="AQ101" s="12"/>
      <c r="AR101" s="10"/>
      <c r="AS101" s="11"/>
      <c r="AT101" s="10"/>
      <c r="AU101" s="10"/>
      <c r="AV101" s="12"/>
      <c r="AW101" s="10">
        <v>700</v>
      </c>
      <c r="AX101" s="11"/>
      <c r="AY101" s="10"/>
      <c r="AZ101" s="10"/>
      <c r="BA101" s="12">
        <v>700</v>
      </c>
      <c r="BB101" s="10"/>
      <c r="BC101" s="11"/>
      <c r="BD101" s="10"/>
      <c r="BE101" s="10"/>
      <c r="BF101" s="12"/>
      <c r="BG101" s="10"/>
      <c r="BH101" s="11"/>
      <c r="BI101" s="10"/>
      <c r="BJ101" s="10"/>
      <c r="BK101" s="12"/>
    </row>
    <row r="102" spans="1:64" ht="15.75">
      <c r="A102" s="13" t="s">
        <v>134</v>
      </c>
      <c r="B102" s="14" t="s">
        <v>135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/>
      <c r="R102" s="14"/>
      <c r="S102" s="14"/>
      <c r="T102" s="16">
        <v>2206.37</v>
      </c>
      <c r="U102" s="9"/>
      <c r="V102" s="9"/>
      <c r="W102" s="9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>
        <v>2000</v>
      </c>
      <c r="AI102" s="10"/>
      <c r="AJ102" s="10"/>
      <c r="AK102" s="10"/>
      <c r="AL102" s="10">
        <v>2000</v>
      </c>
      <c r="AM102" s="10"/>
      <c r="AN102" s="11"/>
      <c r="AO102" s="10"/>
      <c r="AP102" s="10"/>
      <c r="AQ102" s="12"/>
      <c r="AR102" s="10"/>
      <c r="AS102" s="11"/>
      <c r="AT102" s="10"/>
      <c r="AU102" s="10"/>
      <c r="AV102" s="12"/>
      <c r="AW102" s="10">
        <v>2000</v>
      </c>
      <c r="AX102" s="11"/>
      <c r="AY102" s="10"/>
      <c r="AZ102" s="10"/>
      <c r="BA102" s="12">
        <v>2000</v>
      </c>
      <c r="BB102" s="10"/>
      <c r="BC102" s="11"/>
      <c r="BD102" s="10"/>
      <c r="BE102" s="10"/>
      <c r="BF102" s="12"/>
      <c r="BG102" s="10"/>
      <c r="BH102" s="11"/>
      <c r="BI102" s="10"/>
      <c r="BJ102" s="10"/>
      <c r="BK102" s="12"/>
    </row>
    <row r="103" spans="1:64" ht="25.5">
      <c r="A103" s="13" t="s">
        <v>31</v>
      </c>
      <c r="B103" s="14" t="s">
        <v>135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32</v>
      </c>
      <c r="R103" s="14"/>
      <c r="S103" s="14"/>
      <c r="T103" s="16">
        <v>2206.37</v>
      </c>
      <c r="U103" s="9"/>
      <c r="V103" s="9"/>
      <c r="W103" s="9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>
        <v>2000</v>
      </c>
      <c r="AI103" s="10"/>
      <c r="AJ103" s="10"/>
      <c r="AK103" s="10"/>
      <c r="AL103" s="10">
        <v>2000</v>
      </c>
      <c r="AM103" s="10"/>
      <c r="AN103" s="11"/>
      <c r="AO103" s="10"/>
      <c r="AP103" s="10"/>
      <c r="AQ103" s="12"/>
      <c r="AR103" s="10"/>
      <c r="AS103" s="11"/>
      <c r="AT103" s="10"/>
      <c r="AU103" s="10"/>
      <c r="AV103" s="12"/>
      <c r="AW103" s="10">
        <v>2000</v>
      </c>
      <c r="AX103" s="11"/>
      <c r="AY103" s="10"/>
      <c r="AZ103" s="10"/>
      <c r="BA103" s="12">
        <v>2000</v>
      </c>
      <c r="BB103" s="10"/>
      <c r="BC103" s="11"/>
      <c r="BD103" s="10"/>
      <c r="BE103" s="10"/>
      <c r="BF103" s="12"/>
      <c r="BG103" s="10"/>
      <c r="BH103" s="11"/>
      <c r="BI103" s="10"/>
      <c r="BJ103" s="10"/>
      <c r="BK103" s="12"/>
    </row>
    <row r="104" spans="1:64" ht="15.75">
      <c r="A104" s="13" t="s">
        <v>74</v>
      </c>
      <c r="B104" s="14" t="s">
        <v>135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32</v>
      </c>
      <c r="R104" s="14" t="s">
        <v>69</v>
      </c>
      <c r="S104" s="14" t="s">
        <v>75</v>
      </c>
      <c r="T104" s="16">
        <v>2206.37</v>
      </c>
      <c r="U104" s="9"/>
      <c r="V104" s="9"/>
      <c r="W104" s="9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>
        <v>2000</v>
      </c>
      <c r="AI104" s="10"/>
      <c r="AJ104" s="10"/>
      <c r="AK104" s="10"/>
      <c r="AL104" s="10">
        <v>2000</v>
      </c>
      <c r="AM104" s="10"/>
      <c r="AN104" s="11"/>
      <c r="AO104" s="10"/>
      <c r="AP104" s="10"/>
      <c r="AQ104" s="12"/>
      <c r="AR104" s="10"/>
      <c r="AS104" s="11"/>
      <c r="AT104" s="10"/>
      <c r="AU104" s="10"/>
      <c r="AV104" s="12"/>
      <c r="AW104" s="10">
        <v>2000</v>
      </c>
      <c r="AX104" s="11"/>
      <c r="AY104" s="10"/>
      <c r="AZ104" s="10"/>
      <c r="BA104" s="12">
        <v>2000</v>
      </c>
      <c r="BB104" s="10"/>
      <c r="BC104" s="11"/>
      <c r="BD104" s="10"/>
      <c r="BE104" s="10"/>
      <c r="BF104" s="12"/>
      <c r="BG104" s="10"/>
      <c r="BH104" s="11"/>
      <c r="BI104" s="10"/>
      <c r="BJ104" s="10"/>
      <c r="BK104" s="12"/>
    </row>
    <row r="105" spans="1:64" ht="15.75">
      <c r="A105" s="13" t="s">
        <v>136</v>
      </c>
      <c r="B105" s="14" t="s">
        <v>137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4"/>
      <c r="S105" s="14"/>
      <c r="T105" s="16">
        <v>7794.72</v>
      </c>
      <c r="U105" s="9"/>
      <c r="V105" s="9"/>
      <c r="W105" s="9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>
        <v>6901.99</v>
      </c>
      <c r="AI105" s="10"/>
      <c r="AJ105" s="10"/>
      <c r="AK105" s="10"/>
      <c r="AL105" s="10">
        <v>6901.99</v>
      </c>
      <c r="AM105" s="10"/>
      <c r="AN105" s="11"/>
      <c r="AO105" s="10"/>
      <c r="AP105" s="10"/>
      <c r="AQ105" s="12"/>
      <c r="AR105" s="10"/>
      <c r="AS105" s="11"/>
      <c r="AT105" s="10"/>
      <c r="AU105" s="10"/>
      <c r="AV105" s="12"/>
      <c r="AW105" s="10">
        <v>7015.52</v>
      </c>
      <c r="AX105" s="11"/>
      <c r="AY105" s="10"/>
      <c r="AZ105" s="10"/>
      <c r="BA105" s="12">
        <v>7015.52</v>
      </c>
      <c r="BB105" s="10"/>
      <c r="BC105" s="11"/>
      <c r="BD105" s="10"/>
      <c r="BE105" s="10"/>
      <c r="BF105" s="12"/>
      <c r="BG105" s="10"/>
      <c r="BH105" s="11"/>
      <c r="BI105" s="10"/>
      <c r="BJ105" s="10"/>
      <c r="BK105" s="12"/>
    </row>
    <row r="106" spans="1:64" ht="25.5">
      <c r="A106" s="13" t="s">
        <v>31</v>
      </c>
      <c r="B106" s="14" t="s">
        <v>137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32</v>
      </c>
      <c r="R106" s="14"/>
      <c r="S106" s="14"/>
      <c r="T106" s="16">
        <v>7794.72</v>
      </c>
      <c r="U106" s="9"/>
      <c r="V106" s="9"/>
      <c r="W106" s="9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>
        <v>6901.99</v>
      </c>
      <c r="AI106" s="10"/>
      <c r="AJ106" s="10"/>
      <c r="AK106" s="10"/>
      <c r="AL106" s="10">
        <v>6901.99</v>
      </c>
      <c r="AM106" s="10"/>
      <c r="AN106" s="11"/>
      <c r="AO106" s="10"/>
      <c r="AP106" s="10"/>
      <c r="AQ106" s="12"/>
      <c r="AR106" s="10"/>
      <c r="AS106" s="11"/>
      <c r="AT106" s="10"/>
      <c r="AU106" s="10"/>
      <c r="AV106" s="12"/>
      <c r="AW106" s="10">
        <v>7015.52</v>
      </c>
      <c r="AX106" s="11"/>
      <c r="AY106" s="10"/>
      <c r="AZ106" s="10"/>
      <c r="BA106" s="12">
        <v>7015.52</v>
      </c>
      <c r="BB106" s="10"/>
      <c r="BC106" s="11"/>
      <c r="BD106" s="10"/>
      <c r="BE106" s="10"/>
      <c r="BF106" s="12"/>
      <c r="BG106" s="10"/>
      <c r="BH106" s="11"/>
      <c r="BI106" s="10"/>
      <c r="BJ106" s="10"/>
      <c r="BK106" s="12"/>
    </row>
    <row r="107" spans="1:64" ht="15.75">
      <c r="A107" s="13" t="s">
        <v>138</v>
      </c>
      <c r="B107" s="14" t="s">
        <v>137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32</v>
      </c>
      <c r="R107" s="14" t="s">
        <v>69</v>
      </c>
      <c r="S107" s="14" t="s">
        <v>101</v>
      </c>
      <c r="T107" s="16">
        <v>7794.72</v>
      </c>
      <c r="U107" s="9"/>
      <c r="V107" s="9"/>
      <c r="W107" s="9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>
        <v>6901.99</v>
      </c>
      <c r="AI107" s="10"/>
      <c r="AJ107" s="10"/>
      <c r="AK107" s="10"/>
      <c r="AL107" s="10">
        <v>6901.99</v>
      </c>
      <c r="AM107" s="10"/>
      <c r="AN107" s="11"/>
      <c r="AO107" s="10"/>
      <c r="AP107" s="10"/>
      <c r="AQ107" s="12"/>
      <c r="AR107" s="10"/>
      <c r="AS107" s="11"/>
      <c r="AT107" s="10"/>
      <c r="AU107" s="10"/>
      <c r="AV107" s="12"/>
      <c r="AW107" s="10">
        <v>7015.52</v>
      </c>
      <c r="AX107" s="11"/>
      <c r="AY107" s="10"/>
      <c r="AZ107" s="10"/>
      <c r="BA107" s="12">
        <v>7015.52</v>
      </c>
      <c r="BB107" s="10"/>
      <c r="BC107" s="11"/>
      <c r="BD107" s="10"/>
      <c r="BE107" s="10"/>
      <c r="BF107" s="12"/>
      <c r="BG107" s="10"/>
      <c r="BH107" s="11"/>
      <c r="BI107" s="10"/>
      <c r="BJ107" s="10"/>
      <c r="BK107" s="12"/>
      <c r="BL107" s="20">
        <f>T107+T110+T122+T163+T167</f>
        <v>19960.650000000001</v>
      </c>
    </row>
    <row r="108" spans="1:64" ht="15.75">
      <c r="A108" s="13" t="s">
        <v>139</v>
      </c>
      <c r="B108" s="14" t="s">
        <v>140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4"/>
      <c r="S108" s="14"/>
      <c r="T108" s="16">
        <v>2450</v>
      </c>
      <c r="U108" s="9"/>
      <c r="V108" s="9"/>
      <c r="W108" s="9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1906.61</v>
      </c>
      <c r="AI108" s="10"/>
      <c r="AJ108" s="10"/>
      <c r="AK108" s="10"/>
      <c r="AL108" s="10">
        <v>1906.61</v>
      </c>
      <c r="AM108" s="10"/>
      <c r="AN108" s="11"/>
      <c r="AO108" s="10"/>
      <c r="AP108" s="10"/>
      <c r="AQ108" s="12"/>
      <c r="AR108" s="10"/>
      <c r="AS108" s="11"/>
      <c r="AT108" s="10"/>
      <c r="AU108" s="10"/>
      <c r="AV108" s="12"/>
      <c r="AW108" s="10">
        <v>2135.6</v>
      </c>
      <c r="AX108" s="11"/>
      <c r="AY108" s="10"/>
      <c r="AZ108" s="10"/>
      <c r="BA108" s="12">
        <v>2135.6</v>
      </c>
      <c r="BB108" s="10"/>
      <c r="BC108" s="11"/>
      <c r="BD108" s="10"/>
      <c r="BE108" s="10"/>
      <c r="BF108" s="12"/>
      <c r="BG108" s="10"/>
      <c r="BH108" s="11"/>
      <c r="BI108" s="10"/>
      <c r="BJ108" s="10"/>
      <c r="BK108" s="12"/>
    </row>
    <row r="109" spans="1:64" ht="25.5">
      <c r="A109" s="13" t="s">
        <v>31</v>
      </c>
      <c r="B109" s="14" t="s">
        <v>140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32</v>
      </c>
      <c r="R109" s="14"/>
      <c r="S109" s="14"/>
      <c r="T109" s="16">
        <v>2450</v>
      </c>
      <c r="U109" s="9"/>
      <c r="V109" s="9"/>
      <c r="W109" s="9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>
        <v>1906.61</v>
      </c>
      <c r="AI109" s="10"/>
      <c r="AJ109" s="10"/>
      <c r="AK109" s="10"/>
      <c r="AL109" s="10">
        <v>1906.61</v>
      </c>
      <c r="AM109" s="10"/>
      <c r="AN109" s="11"/>
      <c r="AO109" s="10"/>
      <c r="AP109" s="10"/>
      <c r="AQ109" s="12"/>
      <c r="AR109" s="10"/>
      <c r="AS109" s="11"/>
      <c r="AT109" s="10"/>
      <c r="AU109" s="10"/>
      <c r="AV109" s="12"/>
      <c r="AW109" s="10">
        <v>2135.6</v>
      </c>
      <c r="AX109" s="11"/>
      <c r="AY109" s="10"/>
      <c r="AZ109" s="10"/>
      <c r="BA109" s="12">
        <v>2135.6</v>
      </c>
      <c r="BB109" s="10"/>
      <c r="BC109" s="11"/>
      <c r="BD109" s="10"/>
      <c r="BE109" s="10"/>
      <c r="BF109" s="12"/>
      <c r="BG109" s="10"/>
      <c r="BH109" s="11"/>
      <c r="BI109" s="10"/>
      <c r="BJ109" s="10"/>
      <c r="BK109" s="12"/>
    </row>
    <row r="110" spans="1:64" ht="15.75">
      <c r="A110" s="13" t="s">
        <v>138</v>
      </c>
      <c r="B110" s="14" t="s">
        <v>140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32</v>
      </c>
      <c r="R110" s="14" t="s">
        <v>69</v>
      </c>
      <c r="S110" s="14" t="s">
        <v>101</v>
      </c>
      <c r="T110" s="16">
        <v>2450</v>
      </c>
      <c r="U110" s="9"/>
      <c r="V110" s="9"/>
      <c r="W110" s="9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>
        <v>1906.61</v>
      </c>
      <c r="AI110" s="10"/>
      <c r="AJ110" s="10"/>
      <c r="AK110" s="10"/>
      <c r="AL110" s="10">
        <v>1906.61</v>
      </c>
      <c r="AM110" s="10"/>
      <c r="AN110" s="11"/>
      <c r="AO110" s="10"/>
      <c r="AP110" s="10"/>
      <c r="AQ110" s="12"/>
      <c r="AR110" s="10"/>
      <c r="AS110" s="11"/>
      <c r="AT110" s="10"/>
      <c r="AU110" s="10"/>
      <c r="AV110" s="12"/>
      <c r="AW110" s="10">
        <v>2135.6</v>
      </c>
      <c r="AX110" s="11"/>
      <c r="AY110" s="10"/>
      <c r="AZ110" s="10"/>
      <c r="BA110" s="12">
        <v>2135.6</v>
      </c>
      <c r="BB110" s="10"/>
      <c r="BC110" s="11"/>
      <c r="BD110" s="10"/>
      <c r="BE110" s="10"/>
      <c r="BF110" s="12"/>
      <c r="BG110" s="10"/>
      <c r="BH110" s="11"/>
      <c r="BI110" s="10"/>
      <c r="BJ110" s="10"/>
      <c r="BK110" s="12"/>
      <c r="BL110" s="20"/>
    </row>
    <row r="111" spans="1:64" ht="25.5">
      <c r="A111" s="13" t="s">
        <v>141</v>
      </c>
      <c r="B111" s="14" t="s">
        <v>142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4"/>
      <c r="S111" s="14"/>
      <c r="T111" s="16">
        <v>500</v>
      </c>
      <c r="U111" s="9"/>
      <c r="V111" s="9"/>
      <c r="W111" s="9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>
        <v>500</v>
      </c>
      <c r="AI111" s="10"/>
      <c r="AJ111" s="10"/>
      <c r="AK111" s="10"/>
      <c r="AL111" s="10">
        <v>500</v>
      </c>
      <c r="AM111" s="10"/>
      <c r="AN111" s="11"/>
      <c r="AO111" s="10"/>
      <c r="AP111" s="10"/>
      <c r="AQ111" s="12"/>
      <c r="AR111" s="10"/>
      <c r="AS111" s="11"/>
      <c r="AT111" s="10"/>
      <c r="AU111" s="10"/>
      <c r="AV111" s="12"/>
      <c r="AW111" s="10">
        <v>500</v>
      </c>
      <c r="AX111" s="11"/>
      <c r="AY111" s="10"/>
      <c r="AZ111" s="10"/>
      <c r="BA111" s="12">
        <v>500</v>
      </c>
      <c r="BB111" s="10"/>
      <c r="BC111" s="11"/>
      <c r="BD111" s="10"/>
      <c r="BE111" s="10"/>
      <c r="BF111" s="12"/>
      <c r="BG111" s="10"/>
      <c r="BH111" s="11"/>
      <c r="BI111" s="10"/>
      <c r="BJ111" s="10"/>
      <c r="BK111" s="12"/>
    </row>
    <row r="112" spans="1:64" ht="25.5">
      <c r="A112" s="13" t="s">
        <v>31</v>
      </c>
      <c r="B112" s="14" t="s">
        <v>142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32</v>
      </c>
      <c r="R112" s="14"/>
      <c r="S112" s="14"/>
      <c r="T112" s="16">
        <v>500</v>
      </c>
      <c r="U112" s="9"/>
      <c r="V112" s="9"/>
      <c r="W112" s="9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>
        <v>500</v>
      </c>
      <c r="AI112" s="10"/>
      <c r="AJ112" s="10"/>
      <c r="AK112" s="10"/>
      <c r="AL112" s="10">
        <v>500</v>
      </c>
      <c r="AM112" s="10"/>
      <c r="AN112" s="11"/>
      <c r="AO112" s="10"/>
      <c r="AP112" s="10"/>
      <c r="AQ112" s="12"/>
      <c r="AR112" s="10"/>
      <c r="AS112" s="11"/>
      <c r="AT112" s="10"/>
      <c r="AU112" s="10"/>
      <c r="AV112" s="12"/>
      <c r="AW112" s="10">
        <v>500</v>
      </c>
      <c r="AX112" s="11"/>
      <c r="AY112" s="10"/>
      <c r="AZ112" s="10"/>
      <c r="BA112" s="12">
        <v>500</v>
      </c>
      <c r="BB112" s="10"/>
      <c r="BC112" s="11"/>
      <c r="BD112" s="10"/>
      <c r="BE112" s="10"/>
      <c r="BF112" s="12"/>
      <c r="BG112" s="10"/>
      <c r="BH112" s="11"/>
      <c r="BI112" s="10"/>
      <c r="BJ112" s="10"/>
      <c r="BK112" s="12"/>
    </row>
    <row r="113" spans="1:64" ht="15.75">
      <c r="A113" s="13" t="s">
        <v>74</v>
      </c>
      <c r="B113" s="14" t="s">
        <v>142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32</v>
      </c>
      <c r="R113" s="14" t="s">
        <v>69</v>
      </c>
      <c r="S113" s="14" t="s">
        <v>75</v>
      </c>
      <c r="T113" s="16">
        <v>500</v>
      </c>
      <c r="U113" s="9"/>
      <c r="V113" s="9"/>
      <c r="W113" s="9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>
        <v>500</v>
      </c>
      <c r="AI113" s="10"/>
      <c r="AJ113" s="10"/>
      <c r="AK113" s="10"/>
      <c r="AL113" s="10">
        <v>500</v>
      </c>
      <c r="AM113" s="10"/>
      <c r="AN113" s="11"/>
      <c r="AO113" s="10"/>
      <c r="AP113" s="10"/>
      <c r="AQ113" s="12"/>
      <c r="AR113" s="10"/>
      <c r="AS113" s="11"/>
      <c r="AT113" s="10"/>
      <c r="AU113" s="10"/>
      <c r="AV113" s="12"/>
      <c r="AW113" s="10">
        <v>500</v>
      </c>
      <c r="AX113" s="11"/>
      <c r="AY113" s="10"/>
      <c r="AZ113" s="10"/>
      <c r="BA113" s="12">
        <v>500</v>
      </c>
      <c r="BB113" s="10"/>
      <c r="BC113" s="11"/>
      <c r="BD113" s="10"/>
      <c r="BE113" s="10"/>
      <c r="BF113" s="12"/>
      <c r="BG113" s="10"/>
      <c r="BH113" s="11"/>
      <c r="BI113" s="10"/>
      <c r="BJ113" s="10"/>
      <c r="BK113" s="12"/>
    </row>
    <row r="114" spans="1:64" ht="38.25">
      <c r="A114" s="13" t="s">
        <v>143</v>
      </c>
      <c r="B114" s="14" t="s">
        <v>144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4"/>
      <c r="S114" s="14"/>
      <c r="T114" s="16">
        <v>700</v>
      </c>
      <c r="U114" s="9"/>
      <c r="V114" s="9"/>
      <c r="W114" s="9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>
        <v>418</v>
      </c>
      <c r="AI114" s="10"/>
      <c r="AJ114" s="10"/>
      <c r="AK114" s="10"/>
      <c r="AL114" s="10">
        <v>418</v>
      </c>
      <c r="AM114" s="10"/>
      <c r="AN114" s="11"/>
      <c r="AO114" s="10"/>
      <c r="AP114" s="10"/>
      <c r="AQ114" s="12"/>
      <c r="AR114" s="10"/>
      <c r="AS114" s="11"/>
      <c r="AT114" s="10"/>
      <c r="AU114" s="10"/>
      <c r="AV114" s="12"/>
      <c r="AW114" s="10">
        <v>300</v>
      </c>
      <c r="AX114" s="11"/>
      <c r="AY114" s="10"/>
      <c r="AZ114" s="10"/>
      <c r="BA114" s="12">
        <v>300</v>
      </c>
      <c r="BB114" s="10"/>
      <c r="BC114" s="11"/>
      <c r="BD114" s="10"/>
      <c r="BE114" s="10"/>
      <c r="BF114" s="12"/>
      <c r="BG114" s="10"/>
      <c r="BH114" s="11"/>
      <c r="BI114" s="10"/>
      <c r="BJ114" s="10"/>
      <c r="BK114" s="12"/>
    </row>
    <row r="115" spans="1:64" ht="25.5">
      <c r="A115" s="13" t="s">
        <v>31</v>
      </c>
      <c r="B115" s="14" t="s">
        <v>144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32</v>
      </c>
      <c r="R115" s="14"/>
      <c r="S115" s="14"/>
      <c r="T115" s="16">
        <v>700</v>
      </c>
      <c r="U115" s="9"/>
      <c r="V115" s="9"/>
      <c r="W115" s="9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>
        <v>418</v>
      </c>
      <c r="AI115" s="10"/>
      <c r="AJ115" s="10"/>
      <c r="AK115" s="10"/>
      <c r="AL115" s="10">
        <v>418</v>
      </c>
      <c r="AM115" s="10"/>
      <c r="AN115" s="11"/>
      <c r="AO115" s="10"/>
      <c r="AP115" s="10"/>
      <c r="AQ115" s="12"/>
      <c r="AR115" s="10"/>
      <c r="AS115" s="11"/>
      <c r="AT115" s="10"/>
      <c r="AU115" s="10"/>
      <c r="AV115" s="12"/>
      <c r="AW115" s="10">
        <v>300</v>
      </c>
      <c r="AX115" s="11"/>
      <c r="AY115" s="10"/>
      <c r="AZ115" s="10"/>
      <c r="BA115" s="12">
        <v>300</v>
      </c>
      <c r="BB115" s="10"/>
      <c r="BC115" s="11"/>
      <c r="BD115" s="10"/>
      <c r="BE115" s="10"/>
      <c r="BF115" s="12"/>
      <c r="BG115" s="10"/>
      <c r="BH115" s="11"/>
      <c r="BI115" s="10"/>
      <c r="BJ115" s="10"/>
      <c r="BK115" s="12"/>
    </row>
    <row r="116" spans="1:64" ht="15.75">
      <c r="A116" s="13" t="s">
        <v>68</v>
      </c>
      <c r="B116" s="14" t="s">
        <v>144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32</v>
      </c>
      <c r="R116" s="14" t="s">
        <v>69</v>
      </c>
      <c r="S116" s="14" t="s">
        <v>34</v>
      </c>
      <c r="T116" s="16">
        <v>700</v>
      </c>
      <c r="U116" s="9"/>
      <c r="V116" s="9"/>
      <c r="W116" s="9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>
        <v>418</v>
      </c>
      <c r="AI116" s="10"/>
      <c r="AJ116" s="10"/>
      <c r="AK116" s="10"/>
      <c r="AL116" s="10">
        <v>418</v>
      </c>
      <c r="AM116" s="10"/>
      <c r="AN116" s="11"/>
      <c r="AO116" s="10"/>
      <c r="AP116" s="10"/>
      <c r="AQ116" s="12"/>
      <c r="AR116" s="10"/>
      <c r="AS116" s="11"/>
      <c r="AT116" s="10"/>
      <c r="AU116" s="10"/>
      <c r="AV116" s="12"/>
      <c r="AW116" s="10">
        <v>300</v>
      </c>
      <c r="AX116" s="11"/>
      <c r="AY116" s="10"/>
      <c r="AZ116" s="10"/>
      <c r="BA116" s="12">
        <v>300</v>
      </c>
      <c r="BB116" s="10"/>
      <c r="BC116" s="11"/>
      <c r="BD116" s="10"/>
      <c r="BE116" s="10"/>
      <c r="BF116" s="12"/>
      <c r="BG116" s="10"/>
      <c r="BH116" s="11"/>
      <c r="BI116" s="10"/>
      <c r="BJ116" s="10"/>
      <c r="BK116" s="12"/>
    </row>
    <row r="117" spans="1:64" ht="63.75">
      <c r="A117" s="17" t="s">
        <v>145</v>
      </c>
      <c r="B117" s="14" t="s">
        <v>146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/>
      <c r="R117" s="14"/>
      <c r="S117" s="14"/>
      <c r="T117" s="16">
        <v>1500</v>
      </c>
      <c r="U117" s="9"/>
      <c r="V117" s="9">
        <v>449.6</v>
      </c>
      <c r="W117" s="9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1"/>
      <c r="AO117" s="10"/>
      <c r="AP117" s="10"/>
      <c r="AQ117" s="12"/>
      <c r="AR117" s="10"/>
      <c r="AS117" s="11"/>
      <c r="AT117" s="10"/>
      <c r="AU117" s="10"/>
      <c r="AV117" s="12"/>
      <c r="AW117" s="10"/>
      <c r="AX117" s="11"/>
      <c r="AY117" s="10"/>
      <c r="AZ117" s="10"/>
      <c r="BA117" s="12"/>
      <c r="BB117" s="10"/>
      <c r="BC117" s="11"/>
      <c r="BD117" s="10"/>
      <c r="BE117" s="10"/>
      <c r="BF117" s="12"/>
      <c r="BG117" s="10"/>
      <c r="BH117" s="11"/>
      <c r="BI117" s="10"/>
      <c r="BJ117" s="10"/>
      <c r="BK117" s="12"/>
    </row>
    <row r="118" spans="1:64" ht="25.5">
      <c r="A118" s="13" t="s">
        <v>31</v>
      </c>
      <c r="B118" s="14" t="s">
        <v>146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 t="s">
        <v>32</v>
      </c>
      <c r="R118" s="14"/>
      <c r="S118" s="14"/>
      <c r="T118" s="16">
        <v>1500</v>
      </c>
      <c r="U118" s="9"/>
      <c r="V118" s="9">
        <v>449.6</v>
      </c>
      <c r="W118" s="9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1"/>
      <c r="AO118" s="10"/>
      <c r="AP118" s="10"/>
      <c r="AQ118" s="12"/>
      <c r="AR118" s="10"/>
      <c r="AS118" s="11"/>
      <c r="AT118" s="10"/>
      <c r="AU118" s="10"/>
      <c r="AV118" s="12"/>
      <c r="AW118" s="10"/>
      <c r="AX118" s="11"/>
      <c r="AY118" s="10"/>
      <c r="AZ118" s="10"/>
      <c r="BA118" s="12"/>
      <c r="BB118" s="10"/>
      <c r="BC118" s="11"/>
      <c r="BD118" s="10"/>
      <c r="BE118" s="10"/>
      <c r="BF118" s="12"/>
      <c r="BG118" s="10"/>
      <c r="BH118" s="11"/>
      <c r="BI118" s="10"/>
      <c r="BJ118" s="10"/>
      <c r="BK118" s="12"/>
    </row>
    <row r="119" spans="1:64" ht="15.75">
      <c r="A119" s="13" t="s">
        <v>124</v>
      </c>
      <c r="B119" s="14" t="s">
        <v>146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32</v>
      </c>
      <c r="R119" s="14" t="s">
        <v>35</v>
      </c>
      <c r="S119" s="14" t="s">
        <v>125</v>
      </c>
      <c r="T119" s="16">
        <v>1500</v>
      </c>
      <c r="U119" s="9"/>
      <c r="V119" s="9">
        <v>449.6</v>
      </c>
      <c r="W119" s="9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1"/>
      <c r="AO119" s="10"/>
      <c r="AP119" s="10"/>
      <c r="AQ119" s="12"/>
      <c r="AR119" s="10"/>
      <c r="AS119" s="11"/>
      <c r="AT119" s="10"/>
      <c r="AU119" s="10"/>
      <c r="AV119" s="12"/>
      <c r="AW119" s="10"/>
      <c r="AX119" s="11"/>
      <c r="AY119" s="10"/>
      <c r="AZ119" s="10"/>
      <c r="BA119" s="12"/>
      <c r="BB119" s="10"/>
      <c r="BC119" s="11"/>
      <c r="BD119" s="10"/>
      <c r="BE119" s="10"/>
      <c r="BF119" s="12"/>
      <c r="BG119" s="10"/>
      <c r="BH119" s="11"/>
      <c r="BI119" s="10"/>
      <c r="BJ119" s="10"/>
      <c r="BK119" s="12"/>
      <c r="BL119" s="20">
        <f>T119+T97+T94+T91</f>
        <v>6507.1</v>
      </c>
    </row>
    <row r="120" spans="1:64" ht="38.25">
      <c r="A120" s="13" t="s">
        <v>147</v>
      </c>
      <c r="B120" s="14" t="s">
        <v>148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/>
      <c r="R120" s="14"/>
      <c r="S120" s="14"/>
      <c r="T120" s="16">
        <v>1631.58</v>
      </c>
      <c r="U120" s="9"/>
      <c r="V120" s="9">
        <v>1550</v>
      </c>
      <c r="W120" s="9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1"/>
      <c r="AO120" s="10"/>
      <c r="AP120" s="10"/>
      <c r="AQ120" s="12"/>
      <c r="AR120" s="10"/>
      <c r="AS120" s="11"/>
      <c r="AT120" s="10"/>
      <c r="AU120" s="10"/>
      <c r="AV120" s="12"/>
      <c r="AW120" s="10"/>
      <c r="AX120" s="11"/>
      <c r="AY120" s="10"/>
      <c r="AZ120" s="10"/>
      <c r="BA120" s="12"/>
      <c r="BB120" s="10"/>
      <c r="BC120" s="11"/>
      <c r="BD120" s="10"/>
      <c r="BE120" s="10"/>
      <c r="BF120" s="12"/>
      <c r="BG120" s="10"/>
      <c r="BH120" s="11"/>
      <c r="BI120" s="10"/>
      <c r="BJ120" s="10"/>
      <c r="BK120" s="12"/>
    </row>
    <row r="121" spans="1:64" ht="25.5">
      <c r="A121" s="13" t="s">
        <v>31</v>
      </c>
      <c r="B121" s="14" t="s">
        <v>148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32</v>
      </c>
      <c r="R121" s="14"/>
      <c r="S121" s="14"/>
      <c r="T121" s="16">
        <v>1631.58</v>
      </c>
      <c r="U121" s="9"/>
      <c r="V121" s="9">
        <v>1550</v>
      </c>
      <c r="W121" s="9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1"/>
      <c r="AO121" s="10"/>
      <c r="AP121" s="10"/>
      <c r="AQ121" s="12"/>
      <c r="AR121" s="10"/>
      <c r="AS121" s="11"/>
      <c r="AT121" s="10"/>
      <c r="AU121" s="10"/>
      <c r="AV121" s="12"/>
      <c r="AW121" s="10"/>
      <c r="AX121" s="11"/>
      <c r="AY121" s="10"/>
      <c r="AZ121" s="10"/>
      <c r="BA121" s="12"/>
      <c r="BB121" s="10"/>
      <c r="BC121" s="11"/>
      <c r="BD121" s="10"/>
      <c r="BE121" s="10"/>
      <c r="BF121" s="12"/>
      <c r="BG121" s="10"/>
      <c r="BH121" s="11"/>
      <c r="BI121" s="10"/>
      <c r="BJ121" s="10"/>
      <c r="BK121" s="12"/>
    </row>
    <row r="122" spans="1:64" ht="15.75">
      <c r="A122" s="13" t="s">
        <v>138</v>
      </c>
      <c r="B122" s="14" t="s">
        <v>148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 t="s">
        <v>32</v>
      </c>
      <c r="R122" s="14" t="s">
        <v>69</v>
      </c>
      <c r="S122" s="14" t="s">
        <v>101</v>
      </c>
      <c r="T122" s="16">
        <v>1631.58</v>
      </c>
      <c r="U122" s="9"/>
      <c r="V122" s="9">
        <v>1550</v>
      </c>
      <c r="W122" s="9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1"/>
      <c r="AO122" s="10"/>
      <c r="AP122" s="10"/>
      <c r="AQ122" s="12"/>
      <c r="AR122" s="10"/>
      <c r="AS122" s="11"/>
      <c r="AT122" s="10"/>
      <c r="AU122" s="10"/>
      <c r="AV122" s="12"/>
      <c r="AW122" s="10"/>
      <c r="AX122" s="11"/>
      <c r="AY122" s="10"/>
      <c r="AZ122" s="10"/>
      <c r="BA122" s="12"/>
      <c r="BB122" s="10"/>
      <c r="BC122" s="11"/>
      <c r="BD122" s="10"/>
      <c r="BE122" s="10"/>
      <c r="BF122" s="12"/>
      <c r="BG122" s="10"/>
      <c r="BH122" s="11"/>
      <c r="BI122" s="10"/>
      <c r="BJ122" s="10"/>
      <c r="BK122" s="12"/>
    </row>
    <row r="123" spans="1:64" ht="25.5">
      <c r="A123" s="13" t="s">
        <v>149</v>
      </c>
      <c r="B123" s="14" t="s">
        <v>150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/>
      <c r="R123" s="14"/>
      <c r="S123" s="14"/>
      <c r="T123" s="16">
        <v>14126.06</v>
      </c>
      <c r="U123" s="9"/>
      <c r="V123" s="9">
        <v>3285</v>
      </c>
      <c r="W123" s="9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>
        <v>14300</v>
      </c>
      <c r="AI123" s="10"/>
      <c r="AJ123" s="10">
        <v>3035</v>
      </c>
      <c r="AK123" s="10"/>
      <c r="AL123" s="10">
        <v>11265</v>
      </c>
      <c r="AM123" s="10"/>
      <c r="AN123" s="11"/>
      <c r="AO123" s="10"/>
      <c r="AP123" s="10"/>
      <c r="AQ123" s="12"/>
      <c r="AR123" s="10"/>
      <c r="AS123" s="11"/>
      <c r="AT123" s="10"/>
      <c r="AU123" s="10"/>
      <c r="AV123" s="12"/>
      <c r="AW123" s="10">
        <v>14300</v>
      </c>
      <c r="AX123" s="11"/>
      <c r="AY123" s="10">
        <v>3035</v>
      </c>
      <c r="AZ123" s="10"/>
      <c r="BA123" s="12">
        <v>11265</v>
      </c>
      <c r="BB123" s="10"/>
      <c r="BC123" s="11"/>
      <c r="BD123" s="10"/>
      <c r="BE123" s="10"/>
      <c r="BF123" s="12"/>
      <c r="BG123" s="10"/>
      <c r="BH123" s="11"/>
      <c r="BI123" s="10"/>
      <c r="BJ123" s="10"/>
      <c r="BK123" s="12"/>
    </row>
    <row r="124" spans="1:64" ht="15.75">
      <c r="A124" s="13" t="s">
        <v>151</v>
      </c>
      <c r="B124" s="14" t="s">
        <v>152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  <c r="R124" s="14"/>
      <c r="S124" s="14"/>
      <c r="T124" s="16">
        <v>4531.16</v>
      </c>
      <c r="U124" s="9"/>
      <c r="V124" s="9"/>
      <c r="W124" s="9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>
        <v>4953.91</v>
      </c>
      <c r="AI124" s="10"/>
      <c r="AJ124" s="10"/>
      <c r="AK124" s="10"/>
      <c r="AL124" s="10">
        <v>4953.91</v>
      </c>
      <c r="AM124" s="10"/>
      <c r="AN124" s="11"/>
      <c r="AO124" s="10"/>
      <c r="AP124" s="10"/>
      <c r="AQ124" s="12"/>
      <c r="AR124" s="10"/>
      <c r="AS124" s="11"/>
      <c r="AT124" s="10"/>
      <c r="AU124" s="10"/>
      <c r="AV124" s="12"/>
      <c r="AW124" s="10">
        <v>4953.91</v>
      </c>
      <c r="AX124" s="11"/>
      <c r="AY124" s="10"/>
      <c r="AZ124" s="10"/>
      <c r="BA124" s="12">
        <v>4953.91</v>
      </c>
      <c r="BB124" s="10"/>
      <c r="BC124" s="11"/>
      <c r="BD124" s="10"/>
      <c r="BE124" s="10"/>
      <c r="BF124" s="12"/>
      <c r="BG124" s="10"/>
      <c r="BH124" s="11"/>
      <c r="BI124" s="10"/>
      <c r="BJ124" s="10"/>
      <c r="BK124" s="12"/>
    </row>
    <row r="125" spans="1:64" ht="51">
      <c r="A125" s="13" t="s">
        <v>47</v>
      </c>
      <c r="B125" s="14" t="s">
        <v>152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48</v>
      </c>
      <c r="R125" s="14"/>
      <c r="S125" s="14"/>
      <c r="T125" s="16">
        <v>2949.47</v>
      </c>
      <c r="U125" s="9"/>
      <c r="V125" s="9"/>
      <c r="W125" s="9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>
        <v>3277.22</v>
      </c>
      <c r="AI125" s="10"/>
      <c r="AJ125" s="10"/>
      <c r="AK125" s="10"/>
      <c r="AL125" s="10">
        <v>3277.22</v>
      </c>
      <c r="AM125" s="10"/>
      <c r="AN125" s="11"/>
      <c r="AO125" s="10"/>
      <c r="AP125" s="10"/>
      <c r="AQ125" s="12"/>
      <c r="AR125" s="10"/>
      <c r="AS125" s="11"/>
      <c r="AT125" s="10"/>
      <c r="AU125" s="10"/>
      <c r="AV125" s="12"/>
      <c r="AW125" s="10">
        <v>3277.22</v>
      </c>
      <c r="AX125" s="11"/>
      <c r="AY125" s="10"/>
      <c r="AZ125" s="10"/>
      <c r="BA125" s="12">
        <v>3277.22</v>
      </c>
      <c r="BB125" s="10"/>
      <c r="BC125" s="11"/>
      <c r="BD125" s="10"/>
      <c r="BE125" s="10"/>
      <c r="BF125" s="12"/>
      <c r="BG125" s="10"/>
      <c r="BH125" s="11"/>
      <c r="BI125" s="10"/>
      <c r="BJ125" s="10"/>
      <c r="BK125" s="12"/>
    </row>
    <row r="126" spans="1:64" ht="15.75">
      <c r="A126" s="13" t="s">
        <v>153</v>
      </c>
      <c r="B126" s="14" t="s">
        <v>152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48</v>
      </c>
      <c r="R126" s="14" t="s">
        <v>154</v>
      </c>
      <c r="S126" s="14" t="s">
        <v>34</v>
      </c>
      <c r="T126" s="16">
        <v>2949.47</v>
      </c>
      <c r="U126" s="9"/>
      <c r="V126" s="9"/>
      <c r="W126" s="9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>
        <v>3277.22</v>
      </c>
      <c r="AI126" s="10"/>
      <c r="AJ126" s="10"/>
      <c r="AK126" s="10"/>
      <c r="AL126" s="10">
        <v>3277.22</v>
      </c>
      <c r="AM126" s="10"/>
      <c r="AN126" s="11"/>
      <c r="AO126" s="10"/>
      <c r="AP126" s="10"/>
      <c r="AQ126" s="12"/>
      <c r="AR126" s="10"/>
      <c r="AS126" s="11"/>
      <c r="AT126" s="10"/>
      <c r="AU126" s="10"/>
      <c r="AV126" s="12"/>
      <c r="AW126" s="10">
        <v>3277.22</v>
      </c>
      <c r="AX126" s="11"/>
      <c r="AY126" s="10"/>
      <c r="AZ126" s="10"/>
      <c r="BA126" s="12">
        <v>3277.22</v>
      </c>
      <c r="BB126" s="10"/>
      <c r="BC126" s="11"/>
      <c r="BD126" s="10"/>
      <c r="BE126" s="10"/>
      <c r="BF126" s="12"/>
      <c r="BG126" s="10"/>
      <c r="BH126" s="11"/>
      <c r="BI126" s="10"/>
      <c r="BJ126" s="10"/>
      <c r="BK126" s="12"/>
      <c r="BL126" s="20">
        <f>T126+T128+T130+T133+T135+T138+T141+T144</f>
        <v>14126.059999999998</v>
      </c>
    </row>
    <row r="127" spans="1:64" ht="25.5">
      <c r="A127" s="13" t="s">
        <v>31</v>
      </c>
      <c r="B127" s="14" t="s">
        <v>152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32</v>
      </c>
      <c r="R127" s="14"/>
      <c r="S127" s="14"/>
      <c r="T127" s="16">
        <v>1501</v>
      </c>
      <c r="U127" s="9"/>
      <c r="V127" s="9"/>
      <c r="W127" s="9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>
        <v>1596</v>
      </c>
      <c r="AI127" s="10"/>
      <c r="AJ127" s="10"/>
      <c r="AK127" s="10"/>
      <c r="AL127" s="10">
        <v>1596</v>
      </c>
      <c r="AM127" s="10"/>
      <c r="AN127" s="11"/>
      <c r="AO127" s="10"/>
      <c r="AP127" s="10"/>
      <c r="AQ127" s="12"/>
      <c r="AR127" s="10"/>
      <c r="AS127" s="11"/>
      <c r="AT127" s="10"/>
      <c r="AU127" s="10"/>
      <c r="AV127" s="12"/>
      <c r="AW127" s="10">
        <v>1596</v>
      </c>
      <c r="AX127" s="11"/>
      <c r="AY127" s="10"/>
      <c r="AZ127" s="10"/>
      <c r="BA127" s="12">
        <v>1596</v>
      </c>
      <c r="BB127" s="10"/>
      <c r="BC127" s="11"/>
      <c r="BD127" s="10"/>
      <c r="BE127" s="10"/>
      <c r="BF127" s="12"/>
      <c r="BG127" s="10"/>
      <c r="BH127" s="11"/>
      <c r="BI127" s="10"/>
      <c r="BJ127" s="10"/>
      <c r="BK127" s="12"/>
    </row>
    <row r="128" spans="1:64" ht="15.75">
      <c r="A128" s="13" t="s">
        <v>153</v>
      </c>
      <c r="B128" s="14" t="s">
        <v>152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 t="s">
        <v>32</v>
      </c>
      <c r="R128" s="14" t="s">
        <v>154</v>
      </c>
      <c r="S128" s="14" t="s">
        <v>34</v>
      </c>
      <c r="T128" s="16">
        <v>1501</v>
      </c>
      <c r="U128" s="9"/>
      <c r="V128" s="9"/>
      <c r="W128" s="9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>
        <v>1596</v>
      </c>
      <c r="AI128" s="10"/>
      <c r="AJ128" s="10"/>
      <c r="AK128" s="10"/>
      <c r="AL128" s="10">
        <v>1596</v>
      </c>
      <c r="AM128" s="10"/>
      <c r="AN128" s="11"/>
      <c r="AO128" s="10"/>
      <c r="AP128" s="10"/>
      <c r="AQ128" s="12"/>
      <c r="AR128" s="10"/>
      <c r="AS128" s="11"/>
      <c r="AT128" s="10"/>
      <c r="AU128" s="10"/>
      <c r="AV128" s="12"/>
      <c r="AW128" s="10">
        <v>1596</v>
      </c>
      <c r="AX128" s="11"/>
      <c r="AY128" s="10"/>
      <c r="AZ128" s="10"/>
      <c r="BA128" s="12">
        <v>1596</v>
      </c>
      <c r="BB128" s="10"/>
      <c r="BC128" s="11"/>
      <c r="BD128" s="10"/>
      <c r="BE128" s="10"/>
      <c r="BF128" s="12"/>
      <c r="BG128" s="10"/>
      <c r="BH128" s="11"/>
      <c r="BI128" s="10"/>
      <c r="BJ128" s="10"/>
      <c r="BK128" s="12"/>
    </row>
    <row r="129" spans="1:63" ht="15.75">
      <c r="A129" s="13" t="s">
        <v>36</v>
      </c>
      <c r="B129" s="14" t="s">
        <v>152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 t="s">
        <v>37</v>
      </c>
      <c r="R129" s="14"/>
      <c r="S129" s="14"/>
      <c r="T129" s="16">
        <v>80.69</v>
      </c>
      <c r="U129" s="9"/>
      <c r="V129" s="9"/>
      <c r="W129" s="9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>
        <v>80.69</v>
      </c>
      <c r="AI129" s="10"/>
      <c r="AJ129" s="10"/>
      <c r="AK129" s="10"/>
      <c r="AL129" s="10">
        <v>80.69</v>
      </c>
      <c r="AM129" s="10"/>
      <c r="AN129" s="11"/>
      <c r="AO129" s="10"/>
      <c r="AP129" s="10"/>
      <c r="AQ129" s="12"/>
      <c r="AR129" s="10"/>
      <c r="AS129" s="11"/>
      <c r="AT129" s="10"/>
      <c r="AU129" s="10"/>
      <c r="AV129" s="12"/>
      <c r="AW129" s="10">
        <v>80.69</v>
      </c>
      <c r="AX129" s="11"/>
      <c r="AY129" s="10"/>
      <c r="AZ129" s="10"/>
      <c r="BA129" s="12">
        <v>80.69</v>
      </c>
      <c r="BB129" s="10"/>
      <c r="BC129" s="11"/>
      <c r="BD129" s="10"/>
      <c r="BE129" s="10"/>
      <c r="BF129" s="12"/>
      <c r="BG129" s="10"/>
      <c r="BH129" s="11"/>
      <c r="BI129" s="10"/>
      <c r="BJ129" s="10"/>
      <c r="BK129" s="12"/>
    </row>
    <row r="130" spans="1:63" ht="15.75">
      <c r="A130" s="13" t="s">
        <v>153</v>
      </c>
      <c r="B130" s="14" t="s">
        <v>152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 t="s">
        <v>37</v>
      </c>
      <c r="R130" s="14" t="s">
        <v>154</v>
      </c>
      <c r="S130" s="14" t="s">
        <v>34</v>
      </c>
      <c r="T130" s="16">
        <v>80.69</v>
      </c>
      <c r="U130" s="9"/>
      <c r="V130" s="9"/>
      <c r="W130" s="9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>
        <v>80.69</v>
      </c>
      <c r="AI130" s="10"/>
      <c r="AJ130" s="10"/>
      <c r="AK130" s="10"/>
      <c r="AL130" s="10">
        <v>80.69</v>
      </c>
      <c r="AM130" s="10"/>
      <c r="AN130" s="11"/>
      <c r="AO130" s="10"/>
      <c r="AP130" s="10"/>
      <c r="AQ130" s="12"/>
      <c r="AR130" s="10"/>
      <c r="AS130" s="11"/>
      <c r="AT130" s="10"/>
      <c r="AU130" s="10"/>
      <c r="AV130" s="12"/>
      <c r="AW130" s="10">
        <v>80.69</v>
      </c>
      <c r="AX130" s="11"/>
      <c r="AY130" s="10"/>
      <c r="AZ130" s="10"/>
      <c r="BA130" s="12">
        <v>80.69</v>
      </c>
      <c r="BB130" s="10"/>
      <c r="BC130" s="11"/>
      <c r="BD130" s="10"/>
      <c r="BE130" s="10"/>
      <c r="BF130" s="12"/>
      <c r="BG130" s="10"/>
      <c r="BH130" s="11"/>
      <c r="BI130" s="10"/>
      <c r="BJ130" s="10"/>
      <c r="BK130" s="12"/>
    </row>
    <row r="131" spans="1:63" ht="15.75">
      <c r="A131" s="13" t="s">
        <v>155</v>
      </c>
      <c r="B131" s="14" t="s">
        <v>156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/>
      <c r="R131" s="14"/>
      <c r="S131" s="14"/>
      <c r="T131" s="16">
        <v>2961.74</v>
      </c>
      <c r="U131" s="9"/>
      <c r="V131" s="9"/>
      <c r="W131" s="9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>
        <v>2976.09</v>
      </c>
      <c r="AI131" s="10"/>
      <c r="AJ131" s="10"/>
      <c r="AK131" s="10"/>
      <c r="AL131" s="10">
        <v>2976.09</v>
      </c>
      <c r="AM131" s="10"/>
      <c r="AN131" s="11"/>
      <c r="AO131" s="10"/>
      <c r="AP131" s="10"/>
      <c r="AQ131" s="12"/>
      <c r="AR131" s="10"/>
      <c r="AS131" s="11"/>
      <c r="AT131" s="10"/>
      <c r="AU131" s="10"/>
      <c r="AV131" s="12"/>
      <c r="AW131" s="10">
        <v>2976.09</v>
      </c>
      <c r="AX131" s="11"/>
      <c r="AY131" s="10"/>
      <c r="AZ131" s="10"/>
      <c r="BA131" s="12">
        <v>2976.09</v>
      </c>
      <c r="BB131" s="10"/>
      <c r="BC131" s="11"/>
      <c r="BD131" s="10"/>
      <c r="BE131" s="10"/>
      <c r="BF131" s="12"/>
      <c r="BG131" s="10"/>
      <c r="BH131" s="11"/>
      <c r="BI131" s="10"/>
      <c r="BJ131" s="10"/>
      <c r="BK131" s="12"/>
    </row>
    <row r="132" spans="1:63" ht="51">
      <c r="A132" s="13" t="s">
        <v>47</v>
      </c>
      <c r="B132" s="14" t="s">
        <v>156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48</v>
      </c>
      <c r="R132" s="14"/>
      <c r="S132" s="14"/>
      <c r="T132" s="16">
        <v>1803.6</v>
      </c>
      <c r="U132" s="9"/>
      <c r="V132" s="9"/>
      <c r="W132" s="9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>
        <v>1806.09</v>
      </c>
      <c r="AI132" s="10"/>
      <c r="AJ132" s="10"/>
      <c r="AK132" s="10"/>
      <c r="AL132" s="10">
        <v>1806.09</v>
      </c>
      <c r="AM132" s="10"/>
      <c r="AN132" s="11"/>
      <c r="AO132" s="10"/>
      <c r="AP132" s="10"/>
      <c r="AQ132" s="12"/>
      <c r="AR132" s="10"/>
      <c r="AS132" s="11"/>
      <c r="AT132" s="10"/>
      <c r="AU132" s="10"/>
      <c r="AV132" s="12"/>
      <c r="AW132" s="10">
        <v>1806.09</v>
      </c>
      <c r="AX132" s="11"/>
      <c r="AY132" s="10"/>
      <c r="AZ132" s="10"/>
      <c r="BA132" s="12">
        <v>1806.09</v>
      </c>
      <c r="BB132" s="10"/>
      <c r="BC132" s="11"/>
      <c r="BD132" s="10"/>
      <c r="BE132" s="10"/>
      <c r="BF132" s="12"/>
      <c r="BG132" s="10"/>
      <c r="BH132" s="11"/>
      <c r="BI132" s="10"/>
      <c r="BJ132" s="10"/>
      <c r="BK132" s="12"/>
    </row>
    <row r="133" spans="1:63" ht="15.75">
      <c r="A133" s="13" t="s">
        <v>153</v>
      </c>
      <c r="B133" s="14" t="s">
        <v>156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48</v>
      </c>
      <c r="R133" s="14" t="s">
        <v>154</v>
      </c>
      <c r="S133" s="14" t="s">
        <v>34</v>
      </c>
      <c r="T133" s="16">
        <v>1803.6</v>
      </c>
      <c r="U133" s="9"/>
      <c r="V133" s="9"/>
      <c r="W133" s="9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>
        <v>1806.09</v>
      </c>
      <c r="AI133" s="10"/>
      <c r="AJ133" s="10"/>
      <c r="AK133" s="10"/>
      <c r="AL133" s="10">
        <v>1806.09</v>
      </c>
      <c r="AM133" s="10"/>
      <c r="AN133" s="11"/>
      <c r="AO133" s="10"/>
      <c r="AP133" s="10"/>
      <c r="AQ133" s="12"/>
      <c r="AR133" s="10"/>
      <c r="AS133" s="11"/>
      <c r="AT133" s="10"/>
      <c r="AU133" s="10"/>
      <c r="AV133" s="12"/>
      <c r="AW133" s="10">
        <v>1806.09</v>
      </c>
      <c r="AX133" s="11"/>
      <c r="AY133" s="10"/>
      <c r="AZ133" s="10"/>
      <c r="BA133" s="12">
        <v>1806.09</v>
      </c>
      <c r="BB133" s="10"/>
      <c r="BC133" s="11"/>
      <c r="BD133" s="10"/>
      <c r="BE133" s="10"/>
      <c r="BF133" s="12"/>
      <c r="BG133" s="10"/>
      <c r="BH133" s="11"/>
      <c r="BI133" s="10"/>
      <c r="BJ133" s="10"/>
      <c r="BK133" s="12"/>
    </row>
    <row r="134" spans="1:63" ht="25.5">
      <c r="A134" s="13" t="s">
        <v>31</v>
      </c>
      <c r="B134" s="14" t="s">
        <v>156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32</v>
      </c>
      <c r="R134" s="14"/>
      <c r="S134" s="14"/>
      <c r="T134" s="16">
        <v>1158.1400000000001</v>
      </c>
      <c r="U134" s="9"/>
      <c r="V134" s="9"/>
      <c r="W134" s="9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>
        <v>1170</v>
      </c>
      <c r="AI134" s="10"/>
      <c r="AJ134" s="10"/>
      <c r="AK134" s="10"/>
      <c r="AL134" s="10">
        <v>1170</v>
      </c>
      <c r="AM134" s="10"/>
      <c r="AN134" s="11"/>
      <c r="AO134" s="10"/>
      <c r="AP134" s="10"/>
      <c r="AQ134" s="12"/>
      <c r="AR134" s="10"/>
      <c r="AS134" s="11"/>
      <c r="AT134" s="10"/>
      <c r="AU134" s="10"/>
      <c r="AV134" s="12"/>
      <c r="AW134" s="10">
        <v>1170</v>
      </c>
      <c r="AX134" s="11"/>
      <c r="AY134" s="10"/>
      <c r="AZ134" s="10"/>
      <c r="BA134" s="12">
        <v>1170</v>
      </c>
      <c r="BB134" s="10"/>
      <c r="BC134" s="11"/>
      <c r="BD134" s="10"/>
      <c r="BE134" s="10"/>
      <c r="BF134" s="12"/>
      <c r="BG134" s="10"/>
      <c r="BH134" s="11"/>
      <c r="BI134" s="10"/>
      <c r="BJ134" s="10"/>
      <c r="BK134" s="12"/>
    </row>
    <row r="135" spans="1:63" ht="15.75">
      <c r="A135" s="13" t="s">
        <v>153</v>
      </c>
      <c r="B135" s="14" t="s">
        <v>156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 t="s">
        <v>32</v>
      </c>
      <c r="R135" s="14" t="s">
        <v>154</v>
      </c>
      <c r="S135" s="14" t="s">
        <v>34</v>
      </c>
      <c r="T135" s="16">
        <v>1158.1400000000001</v>
      </c>
      <c r="U135" s="9"/>
      <c r="V135" s="9"/>
      <c r="W135" s="9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>
        <v>1170</v>
      </c>
      <c r="AI135" s="10"/>
      <c r="AJ135" s="10"/>
      <c r="AK135" s="10"/>
      <c r="AL135" s="10">
        <v>1170</v>
      </c>
      <c r="AM135" s="10"/>
      <c r="AN135" s="11"/>
      <c r="AO135" s="10"/>
      <c r="AP135" s="10"/>
      <c r="AQ135" s="12"/>
      <c r="AR135" s="10"/>
      <c r="AS135" s="11"/>
      <c r="AT135" s="10"/>
      <c r="AU135" s="10"/>
      <c r="AV135" s="12"/>
      <c r="AW135" s="10">
        <v>1170</v>
      </c>
      <c r="AX135" s="11"/>
      <c r="AY135" s="10"/>
      <c r="AZ135" s="10"/>
      <c r="BA135" s="12">
        <v>1170</v>
      </c>
      <c r="BB135" s="10"/>
      <c r="BC135" s="11"/>
      <c r="BD135" s="10"/>
      <c r="BE135" s="10"/>
      <c r="BF135" s="12"/>
      <c r="BG135" s="10"/>
      <c r="BH135" s="11"/>
      <c r="BI135" s="10"/>
      <c r="BJ135" s="10"/>
      <c r="BK135" s="12"/>
    </row>
    <row r="136" spans="1:63" ht="25.5">
      <c r="A136" s="13" t="s">
        <v>157</v>
      </c>
      <c r="B136" s="14" t="s">
        <v>158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/>
      <c r="R136" s="14"/>
      <c r="S136" s="14"/>
      <c r="T136" s="16">
        <v>300</v>
      </c>
      <c r="U136" s="9"/>
      <c r="V136" s="9"/>
      <c r="W136" s="9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>
        <v>300</v>
      </c>
      <c r="AI136" s="10"/>
      <c r="AJ136" s="10"/>
      <c r="AK136" s="10"/>
      <c r="AL136" s="10">
        <v>300</v>
      </c>
      <c r="AM136" s="10"/>
      <c r="AN136" s="11"/>
      <c r="AO136" s="10"/>
      <c r="AP136" s="10"/>
      <c r="AQ136" s="12"/>
      <c r="AR136" s="10"/>
      <c r="AS136" s="11"/>
      <c r="AT136" s="10"/>
      <c r="AU136" s="10"/>
      <c r="AV136" s="12"/>
      <c r="AW136" s="10">
        <v>300</v>
      </c>
      <c r="AX136" s="11"/>
      <c r="AY136" s="10"/>
      <c r="AZ136" s="10"/>
      <c r="BA136" s="12">
        <v>300</v>
      </c>
      <c r="BB136" s="10"/>
      <c r="BC136" s="11"/>
      <c r="BD136" s="10"/>
      <c r="BE136" s="10"/>
      <c r="BF136" s="12"/>
      <c r="BG136" s="10"/>
      <c r="BH136" s="11"/>
      <c r="BI136" s="10"/>
      <c r="BJ136" s="10"/>
      <c r="BK136" s="12"/>
    </row>
    <row r="137" spans="1:63" ht="25.5">
      <c r="A137" s="13" t="s">
        <v>31</v>
      </c>
      <c r="B137" s="14" t="s">
        <v>158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32</v>
      </c>
      <c r="R137" s="14"/>
      <c r="S137" s="14"/>
      <c r="T137" s="16">
        <v>300</v>
      </c>
      <c r="U137" s="9"/>
      <c r="V137" s="9"/>
      <c r="W137" s="9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>
        <v>300</v>
      </c>
      <c r="AI137" s="10"/>
      <c r="AJ137" s="10"/>
      <c r="AK137" s="10"/>
      <c r="AL137" s="10">
        <v>300</v>
      </c>
      <c r="AM137" s="10"/>
      <c r="AN137" s="11"/>
      <c r="AO137" s="10"/>
      <c r="AP137" s="10"/>
      <c r="AQ137" s="12"/>
      <c r="AR137" s="10"/>
      <c r="AS137" s="11"/>
      <c r="AT137" s="10"/>
      <c r="AU137" s="10"/>
      <c r="AV137" s="12"/>
      <c r="AW137" s="10">
        <v>300</v>
      </c>
      <c r="AX137" s="11"/>
      <c r="AY137" s="10"/>
      <c r="AZ137" s="10"/>
      <c r="BA137" s="12">
        <v>300</v>
      </c>
      <c r="BB137" s="10"/>
      <c r="BC137" s="11"/>
      <c r="BD137" s="10"/>
      <c r="BE137" s="10"/>
      <c r="BF137" s="12"/>
      <c r="BG137" s="10"/>
      <c r="BH137" s="11"/>
      <c r="BI137" s="10"/>
      <c r="BJ137" s="10"/>
      <c r="BK137" s="12"/>
    </row>
    <row r="138" spans="1:63" ht="15.75">
      <c r="A138" s="13" t="s">
        <v>153</v>
      </c>
      <c r="B138" s="14" t="s">
        <v>158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32</v>
      </c>
      <c r="R138" s="14" t="s">
        <v>154</v>
      </c>
      <c r="S138" s="14" t="s">
        <v>34</v>
      </c>
      <c r="T138" s="16">
        <v>300</v>
      </c>
      <c r="U138" s="9"/>
      <c r="V138" s="9"/>
      <c r="W138" s="9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>
        <v>300</v>
      </c>
      <c r="AI138" s="10"/>
      <c r="AJ138" s="10"/>
      <c r="AK138" s="10"/>
      <c r="AL138" s="10">
        <v>300</v>
      </c>
      <c r="AM138" s="10"/>
      <c r="AN138" s="11"/>
      <c r="AO138" s="10"/>
      <c r="AP138" s="10"/>
      <c r="AQ138" s="12"/>
      <c r="AR138" s="10"/>
      <c r="AS138" s="11"/>
      <c r="AT138" s="10"/>
      <c r="AU138" s="10"/>
      <c r="AV138" s="12"/>
      <c r="AW138" s="10">
        <v>300</v>
      </c>
      <c r="AX138" s="11"/>
      <c r="AY138" s="10"/>
      <c r="AZ138" s="10"/>
      <c r="BA138" s="12">
        <v>300</v>
      </c>
      <c r="BB138" s="10"/>
      <c r="BC138" s="11"/>
      <c r="BD138" s="10"/>
      <c r="BE138" s="10"/>
      <c r="BF138" s="12"/>
      <c r="BG138" s="10"/>
      <c r="BH138" s="11"/>
      <c r="BI138" s="10"/>
      <c r="BJ138" s="10"/>
      <c r="BK138" s="12"/>
    </row>
    <row r="139" spans="1:63" ht="63.75">
      <c r="A139" s="17" t="s">
        <v>159</v>
      </c>
      <c r="B139" s="14" t="s">
        <v>160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/>
      <c r="R139" s="14"/>
      <c r="S139" s="14"/>
      <c r="T139" s="16">
        <v>6070</v>
      </c>
      <c r="U139" s="9"/>
      <c r="V139" s="9">
        <v>3035</v>
      </c>
      <c r="W139" s="9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>
        <v>6070</v>
      </c>
      <c r="AI139" s="10"/>
      <c r="AJ139" s="10">
        <v>3035</v>
      </c>
      <c r="AK139" s="10"/>
      <c r="AL139" s="10">
        <v>3035</v>
      </c>
      <c r="AM139" s="10"/>
      <c r="AN139" s="11"/>
      <c r="AO139" s="10"/>
      <c r="AP139" s="10"/>
      <c r="AQ139" s="12"/>
      <c r="AR139" s="10"/>
      <c r="AS139" s="11"/>
      <c r="AT139" s="10"/>
      <c r="AU139" s="10"/>
      <c r="AV139" s="12"/>
      <c r="AW139" s="10">
        <v>6070</v>
      </c>
      <c r="AX139" s="11"/>
      <c r="AY139" s="10">
        <v>3035</v>
      </c>
      <c r="AZ139" s="10"/>
      <c r="BA139" s="12">
        <v>3035</v>
      </c>
      <c r="BB139" s="10"/>
      <c r="BC139" s="11"/>
      <c r="BD139" s="10"/>
      <c r="BE139" s="10"/>
      <c r="BF139" s="12"/>
      <c r="BG139" s="10"/>
      <c r="BH139" s="11"/>
      <c r="BI139" s="10"/>
      <c r="BJ139" s="10"/>
      <c r="BK139" s="12"/>
    </row>
    <row r="140" spans="1:63" ht="51">
      <c r="A140" s="13" t="s">
        <v>47</v>
      </c>
      <c r="B140" s="14" t="s">
        <v>160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48</v>
      </c>
      <c r="R140" s="14"/>
      <c r="S140" s="14"/>
      <c r="T140" s="16">
        <v>6070</v>
      </c>
      <c r="U140" s="9"/>
      <c r="V140" s="9">
        <v>3035</v>
      </c>
      <c r="W140" s="9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>
        <v>6070</v>
      </c>
      <c r="AI140" s="10"/>
      <c r="AJ140" s="10">
        <v>3035</v>
      </c>
      <c r="AK140" s="10"/>
      <c r="AL140" s="10">
        <v>3035</v>
      </c>
      <c r="AM140" s="10"/>
      <c r="AN140" s="11"/>
      <c r="AO140" s="10"/>
      <c r="AP140" s="10"/>
      <c r="AQ140" s="12"/>
      <c r="AR140" s="10"/>
      <c r="AS140" s="11"/>
      <c r="AT140" s="10"/>
      <c r="AU140" s="10"/>
      <c r="AV140" s="12"/>
      <c r="AW140" s="10">
        <v>6070</v>
      </c>
      <c r="AX140" s="11"/>
      <c r="AY140" s="10">
        <v>3035</v>
      </c>
      <c r="AZ140" s="10"/>
      <c r="BA140" s="12">
        <v>3035</v>
      </c>
      <c r="BB140" s="10"/>
      <c r="BC140" s="11"/>
      <c r="BD140" s="10"/>
      <c r="BE140" s="10"/>
      <c r="BF140" s="12"/>
      <c r="BG140" s="10"/>
      <c r="BH140" s="11"/>
      <c r="BI140" s="10"/>
      <c r="BJ140" s="10"/>
      <c r="BK140" s="12"/>
    </row>
    <row r="141" spans="1:63" ht="15.75">
      <c r="A141" s="13" t="s">
        <v>153</v>
      </c>
      <c r="B141" s="14" t="s">
        <v>160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48</v>
      </c>
      <c r="R141" s="14" t="s">
        <v>154</v>
      </c>
      <c r="S141" s="14" t="s">
        <v>34</v>
      </c>
      <c r="T141" s="16">
        <v>6070</v>
      </c>
      <c r="U141" s="9"/>
      <c r="V141" s="9">
        <v>3035</v>
      </c>
      <c r="W141" s="9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>
        <v>6070</v>
      </c>
      <c r="AI141" s="10"/>
      <c r="AJ141" s="10">
        <v>3035</v>
      </c>
      <c r="AK141" s="10"/>
      <c r="AL141" s="10">
        <v>3035</v>
      </c>
      <c r="AM141" s="10"/>
      <c r="AN141" s="11"/>
      <c r="AO141" s="10"/>
      <c r="AP141" s="10"/>
      <c r="AQ141" s="12"/>
      <c r="AR141" s="10"/>
      <c r="AS141" s="11"/>
      <c r="AT141" s="10"/>
      <c r="AU141" s="10"/>
      <c r="AV141" s="12"/>
      <c r="AW141" s="10">
        <v>6070</v>
      </c>
      <c r="AX141" s="11"/>
      <c r="AY141" s="10">
        <v>3035</v>
      </c>
      <c r="AZ141" s="10"/>
      <c r="BA141" s="12">
        <v>3035</v>
      </c>
      <c r="BB141" s="10"/>
      <c r="BC141" s="11"/>
      <c r="BD141" s="10"/>
      <c r="BE141" s="10"/>
      <c r="BF141" s="12"/>
      <c r="BG141" s="10"/>
      <c r="BH141" s="11"/>
      <c r="BI141" s="10"/>
      <c r="BJ141" s="10"/>
      <c r="BK141" s="12"/>
    </row>
    <row r="142" spans="1:63" ht="51">
      <c r="A142" s="13" t="s">
        <v>161</v>
      </c>
      <c r="B142" s="14" t="s">
        <v>162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/>
      <c r="R142" s="14"/>
      <c r="S142" s="14"/>
      <c r="T142" s="16">
        <v>263.16000000000003</v>
      </c>
      <c r="U142" s="9"/>
      <c r="V142" s="9">
        <v>250</v>
      </c>
      <c r="W142" s="9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1"/>
      <c r="AO142" s="10"/>
      <c r="AP142" s="10"/>
      <c r="AQ142" s="12"/>
      <c r="AR142" s="10"/>
      <c r="AS142" s="11"/>
      <c r="AT142" s="10"/>
      <c r="AU142" s="10"/>
      <c r="AV142" s="12"/>
      <c r="AW142" s="10"/>
      <c r="AX142" s="11"/>
      <c r="AY142" s="10"/>
      <c r="AZ142" s="10"/>
      <c r="BA142" s="12"/>
      <c r="BB142" s="10"/>
      <c r="BC142" s="11"/>
      <c r="BD142" s="10"/>
      <c r="BE142" s="10"/>
      <c r="BF142" s="12"/>
      <c r="BG142" s="10"/>
      <c r="BH142" s="11"/>
      <c r="BI142" s="10"/>
      <c r="BJ142" s="10"/>
      <c r="BK142" s="12"/>
    </row>
    <row r="143" spans="1:63" ht="25.5">
      <c r="A143" s="13" t="s">
        <v>31</v>
      </c>
      <c r="B143" s="14" t="s">
        <v>162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32</v>
      </c>
      <c r="R143" s="14"/>
      <c r="S143" s="14"/>
      <c r="T143" s="16">
        <v>263.16000000000003</v>
      </c>
      <c r="U143" s="9"/>
      <c r="V143" s="9">
        <v>250</v>
      </c>
      <c r="W143" s="9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1"/>
      <c r="AO143" s="10"/>
      <c r="AP143" s="10"/>
      <c r="AQ143" s="12"/>
      <c r="AR143" s="10"/>
      <c r="AS143" s="11"/>
      <c r="AT143" s="10"/>
      <c r="AU143" s="10"/>
      <c r="AV143" s="12"/>
      <c r="AW143" s="10"/>
      <c r="AX143" s="11"/>
      <c r="AY143" s="10"/>
      <c r="AZ143" s="10"/>
      <c r="BA143" s="12"/>
      <c r="BB143" s="10"/>
      <c r="BC143" s="11"/>
      <c r="BD143" s="10"/>
      <c r="BE143" s="10"/>
      <c r="BF143" s="12"/>
      <c r="BG143" s="10"/>
      <c r="BH143" s="11"/>
      <c r="BI143" s="10"/>
      <c r="BJ143" s="10"/>
      <c r="BK143" s="12"/>
    </row>
    <row r="144" spans="1:63" ht="15.75">
      <c r="A144" s="13" t="s">
        <v>153</v>
      </c>
      <c r="B144" s="14" t="s">
        <v>162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32</v>
      </c>
      <c r="R144" s="14" t="s">
        <v>154</v>
      </c>
      <c r="S144" s="14" t="s">
        <v>34</v>
      </c>
      <c r="T144" s="16">
        <v>263.16000000000003</v>
      </c>
      <c r="U144" s="9"/>
      <c r="V144" s="9">
        <v>250</v>
      </c>
      <c r="W144" s="9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1"/>
      <c r="AO144" s="10"/>
      <c r="AP144" s="10"/>
      <c r="AQ144" s="12"/>
      <c r="AR144" s="10"/>
      <c r="AS144" s="11"/>
      <c r="AT144" s="10"/>
      <c r="AU144" s="10"/>
      <c r="AV144" s="12"/>
      <c r="AW144" s="10"/>
      <c r="AX144" s="11"/>
      <c r="AY144" s="10"/>
      <c r="AZ144" s="10"/>
      <c r="BA144" s="12"/>
      <c r="BB144" s="10"/>
      <c r="BC144" s="11"/>
      <c r="BD144" s="10"/>
      <c r="BE144" s="10"/>
      <c r="BF144" s="12"/>
      <c r="BG144" s="10"/>
      <c r="BH144" s="11"/>
      <c r="BI144" s="10"/>
      <c r="BJ144" s="10"/>
      <c r="BK144" s="12"/>
    </row>
    <row r="145" spans="1:64" ht="25.5">
      <c r="A145" s="13" t="s">
        <v>163</v>
      </c>
      <c r="B145" s="14" t="s">
        <v>164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/>
      <c r="R145" s="14"/>
      <c r="S145" s="14"/>
      <c r="T145" s="16">
        <v>683.71</v>
      </c>
      <c r="U145" s="9"/>
      <c r="V145" s="9"/>
      <c r="W145" s="9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>
        <v>829.42</v>
      </c>
      <c r="AI145" s="10"/>
      <c r="AJ145" s="10"/>
      <c r="AK145" s="10"/>
      <c r="AL145" s="10">
        <v>829.42</v>
      </c>
      <c r="AM145" s="10"/>
      <c r="AN145" s="11"/>
      <c r="AO145" s="10"/>
      <c r="AP145" s="10"/>
      <c r="AQ145" s="12"/>
      <c r="AR145" s="10"/>
      <c r="AS145" s="11"/>
      <c r="AT145" s="10"/>
      <c r="AU145" s="10"/>
      <c r="AV145" s="12"/>
      <c r="AW145" s="10">
        <v>600</v>
      </c>
      <c r="AX145" s="11"/>
      <c r="AY145" s="10"/>
      <c r="AZ145" s="10"/>
      <c r="BA145" s="12">
        <v>600</v>
      </c>
      <c r="BB145" s="10"/>
      <c r="BC145" s="11"/>
      <c r="BD145" s="10"/>
      <c r="BE145" s="10"/>
      <c r="BF145" s="12"/>
      <c r="BG145" s="10"/>
      <c r="BH145" s="11"/>
      <c r="BI145" s="10"/>
      <c r="BJ145" s="10"/>
      <c r="BK145" s="12"/>
    </row>
    <row r="146" spans="1:64" ht="25.5">
      <c r="A146" s="13" t="s">
        <v>165</v>
      </c>
      <c r="B146" s="14" t="s">
        <v>166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/>
      <c r="R146" s="14"/>
      <c r="S146" s="14"/>
      <c r="T146" s="16">
        <v>200</v>
      </c>
      <c r="U146" s="9"/>
      <c r="V146" s="9"/>
      <c r="W146" s="9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>
        <v>400</v>
      </c>
      <c r="AI146" s="10"/>
      <c r="AJ146" s="10"/>
      <c r="AK146" s="10"/>
      <c r="AL146" s="10">
        <v>400</v>
      </c>
      <c r="AM146" s="10"/>
      <c r="AN146" s="11"/>
      <c r="AO146" s="10"/>
      <c r="AP146" s="10"/>
      <c r="AQ146" s="12"/>
      <c r="AR146" s="10"/>
      <c r="AS146" s="11"/>
      <c r="AT146" s="10"/>
      <c r="AU146" s="10"/>
      <c r="AV146" s="12"/>
      <c r="AW146" s="10">
        <v>200</v>
      </c>
      <c r="AX146" s="11"/>
      <c r="AY146" s="10"/>
      <c r="AZ146" s="10"/>
      <c r="BA146" s="12">
        <v>200</v>
      </c>
      <c r="BB146" s="10"/>
      <c r="BC146" s="11"/>
      <c r="BD146" s="10"/>
      <c r="BE146" s="10"/>
      <c r="BF146" s="12"/>
      <c r="BG146" s="10"/>
      <c r="BH146" s="11"/>
      <c r="BI146" s="10"/>
      <c r="BJ146" s="10"/>
      <c r="BK146" s="12"/>
    </row>
    <row r="147" spans="1:64" ht="25.5">
      <c r="A147" s="13" t="s">
        <v>31</v>
      </c>
      <c r="B147" s="14" t="s">
        <v>166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32</v>
      </c>
      <c r="R147" s="14"/>
      <c r="S147" s="14"/>
      <c r="T147" s="16">
        <v>200</v>
      </c>
      <c r="U147" s="9"/>
      <c r="V147" s="9"/>
      <c r="W147" s="9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>
        <v>400</v>
      </c>
      <c r="AI147" s="10"/>
      <c r="AJ147" s="10"/>
      <c r="AK147" s="10"/>
      <c r="AL147" s="10">
        <v>400</v>
      </c>
      <c r="AM147" s="10"/>
      <c r="AN147" s="11"/>
      <c r="AO147" s="10"/>
      <c r="AP147" s="10"/>
      <c r="AQ147" s="12"/>
      <c r="AR147" s="10"/>
      <c r="AS147" s="11"/>
      <c r="AT147" s="10"/>
      <c r="AU147" s="10"/>
      <c r="AV147" s="12"/>
      <c r="AW147" s="10">
        <v>200</v>
      </c>
      <c r="AX147" s="11"/>
      <c r="AY147" s="10"/>
      <c r="AZ147" s="10"/>
      <c r="BA147" s="12">
        <v>200</v>
      </c>
      <c r="BB147" s="10"/>
      <c r="BC147" s="11"/>
      <c r="BD147" s="10"/>
      <c r="BE147" s="10"/>
      <c r="BF147" s="12"/>
      <c r="BG147" s="10"/>
      <c r="BH147" s="11"/>
      <c r="BI147" s="10"/>
      <c r="BJ147" s="10"/>
      <c r="BK147" s="12"/>
    </row>
    <row r="148" spans="1:64" ht="15.75">
      <c r="A148" s="13" t="s">
        <v>167</v>
      </c>
      <c r="B148" s="14" t="s">
        <v>166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32</v>
      </c>
      <c r="R148" s="14" t="s">
        <v>83</v>
      </c>
      <c r="S148" s="14" t="s">
        <v>75</v>
      </c>
      <c r="T148" s="16">
        <v>200</v>
      </c>
      <c r="U148" s="9"/>
      <c r="V148" s="9"/>
      <c r="W148" s="9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>
        <v>400</v>
      </c>
      <c r="AI148" s="10"/>
      <c r="AJ148" s="10"/>
      <c r="AK148" s="10"/>
      <c r="AL148" s="10">
        <v>400</v>
      </c>
      <c r="AM148" s="10"/>
      <c r="AN148" s="11"/>
      <c r="AO148" s="10"/>
      <c r="AP148" s="10"/>
      <c r="AQ148" s="12"/>
      <c r="AR148" s="10"/>
      <c r="AS148" s="11"/>
      <c r="AT148" s="10"/>
      <c r="AU148" s="10"/>
      <c r="AV148" s="12"/>
      <c r="AW148" s="10">
        <v>200</v>
      </c>
      <c r="AX148" s="11"/>
      <c r="AY148" s="10"/>
      <c r="AZ148" s="10"/>
      <c r="BA148" s="12">
        <v>200</v>
      </c>
      <c r="BB148" s="10"/>
      <c r="BC148" s="11"/>
      <c r="BD148" s="10"/>
      <c r="BE148" s="10"/>
      <c r="BF148" s="12"/>
      <c r="BG148" s="10"/>
      <c r="BH148" s="11"/>
      <c r="BI148" s="10"/>
      <c r="BJ148" s="10"/>
      <c r="BK148" s="12"/>
      <c r="BL148" s="20">
        <f>T148</f>
        <v>200</v>
      </c>
    </row>
    <row r="149" spans="1:64" ht="25.5">
      <c r="A149" s="13" t="s">
        <v>168</v>
      </c>
      <c r="B149" s="14" t="s">
        <v>169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/>
      <c r="R149" s="14"/>
      <c r="S149" s="14"/>
      <c r="T149" s="16">
        <v>483.71</v>
      </c>
      <c r="U149" s="9"/>
      <c r="V149" s="9"/>
      <c r="W149" s="9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>
        <v>429.42</v>
      </c>
      <c r="AI149" s="10"/>
      <c r="AJ149" s="10"/>
      <c r="AK149" s="10"/>
      <c r="AL149" s="10">
        <v>429.42</v>
      </c>
      <c r="AM149" s="10"/>
      <c r="AN149" s="11"/>
      <c r="AO149" s="10"/>
      <c r="AP149" s="10"/>
      <c r="AQ149" s="12"/>
      <c r="AR149" s="10"/>
      <c r="AS149" s="11"/>
      <c r="AT149" s="10"/>
      <c r="AU149" s="10"/>
      <c r="AV149" s="12"/>
      <c r="AW149" s="10">
        <v>400</v>
      </c>
      <c r="AX149" s="11"/>
      <c r="AY149" s="10"/>
      <c r="AZ149" s="10"/>
      <c r="BA149" s="12">
        <v>400</v>
      </c>
      <c r="BB149" s="10"/>
      <c r="BC149" s="11"/>
      <c r="BD149" s="10"/>
      <c r="BE149" s="10"/>
      <c r="BF149" s="12"/>
      <c r="BG149" s="10"/>
      <c r="BH149" s="11"/>
      <c r="BI149" s="10"/>
      <c r="BJ149" s="10"/>
      <c r="BK149" s="12"/>
    </row>
    <row r="150" spans="1:64" ht="51">
      <c r="A150" s="13" t="s">
        <v>47</v>
      </c>
      <c r="B150" s="14" t="s">
        <v>169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48</v>
      </c>
      <c r="R150" s="14"/>
      <c r="S150" s="14"/>
      <c r="T150" s="16">
        <v>483.71</v>
      </c>
      <c r="U150" s="9"/>
      <c r="V150" s="9"/>
      <c r="W150" s="9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>
        <v>429.42</v>
      </c>
      <c r="AI150" s="10"/>
      <c r="AJ150" s="10"/>
      <c r="AK150" s="10"/>
      <c r="AL150" s="10">
        <v>429.42</v>
      </c>
      <c r="AM150" s="10"/>
      <c r="AN150" s="11"/>
      <c r="AO150" s="10"/>
      <c r="AP150" s="10"/>
      <c r="AQ150" s="12"/>
      <c r="AR150" s="10"/>
      <c r="AS150" s="11"/>
      <c r="AT150" s="10"/>
      <c r="AU150" s="10"/>
      <c r="AV150" s="12"/>
      <c r="AW150" s="10">
        <v>400</v>
      </c>
      <c r="AX150" s="11"/>
      <c r="AY150" s="10"/>
      <c r="AZ150" s="10"/>
      <c r="BA150" s="12">
        <v>400</v>
      </c>
      <c r="BB150" s="10"/>
      <c r="BC150" s="11"/>
      <c r="BD150" s="10"/>
      <c r="BE150" s="10"/>
      <c r="BF150" s="12"/>
      <c r="BG150" s="10"/>
      <c r="BH150" s="11"/>
      <c r="BI150" s="10"/>
      <c r="BJ150" s="10"/>
      <c r="BK150" s="12"/>
    </row>
    <row r="151" spans="1:64" ht="15.75">
      <c r="A151" s="13" t="s">
        <v>170</v>
      </c>
      <c r="B151" s="14" t="s">
        <v>169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48</v>
      </c>
      <c r="R151" s="14" t="s">
        <v>119</v>
      </c>
      <c r="S151" s="14" t="s">
        <v>119</v>
      </c>
      <c r="T151" s="16">
        <v>483.71</v>
      </c>
      <c r="U151" s="9"/>
      <c r="V151" s="9"/>
      <c r="W151" s="9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>
        <v>429.42</v>
      </c>
      <c r="AI151" s="10"/>
      <c r="AJ151" s="10"/>
      <c r="AK151" s="10"/>
      <c r="AL151" s="10">
        <v>429.42</v>
      </c>
      <c r="AM151" s="10"/>
      <c r="AN151" s="11"/>
      <c r="AO151" s="10"/>
      <c r="AP151" s="10"/>
      <c r="AQ151" s="12"/>
      <c r="AR151" s="10"/>
      <c r="AS151" s="11"/>
      <c r="AT151" s="10"/>
      <c r="AU151" s="10"/>
      <c r="AV151" s="12"/>
      <c r="AW151" s="10">
        <v>400</v>
      </c>
      <c r="AX151" s="11"/>
      <c r="AY151" s="10"/>
      <c r="AZ151" s="10"/>
      <c r="BA151" s="12">
        <v>400</v>
      </c>
      <c r="BB151" s="10"/>
      <c r="BC151" s="11"/>
      <c r="BD151" s="10"/>
      <c r="BE151" s="10"/>
      <c r="BF151" s="12"/>
      <c r="BG151" s="10"/>
      <c r="BH151" s="11"/>
      <c r="BI151" s="10"/>
      <c r="BJ151" s="10"/>
      <c r="BK151" s="12"/>
      <c r="BL151" s="20">
        <f>T151</f>
        <v>483.71</v>
      </c>
    </row>
    <row r="152" spans="1:64" ht="15.75">
      <c r="A152" s="13" t="s">
        <v>171</v>
      </c>
      <c r="B152" s="14" t="s">
        <v>172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4"/>
      <c r="S152" s="14"/>
      <c r="T152" s="16">
        <v>300</v>
      </c>
      <c r="U152" s="9"/>
      <c r="V152" s="9"/>
      <c r="W152" s="9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>
        <v>500</v>
      </c>
      <c r="AI152" s="10"/>
      <c r="AJ152" s="10"/>
      <c r="AK152" s="10"/>
      <c r="AL152" s="10">
        <v>500</v>
      </c>
      <c r="AM152" s="10"/>
      <c r="AN152" s="11"/>
      <c r="AO152" s="10"/>
      <c r="AP152" s="10"/>
      <c r="AQ152" s="12"/>
      <c r="AR152" s="10"/>
      <c r="AS152" s="11"/>
      <c r="AT152" s="10"/>
      <c r="AU152" s="10"/>
      <c r="AV152" s="12"/>
      <c r="AW152" s="10">
        <v>500</v>
      </c>
      <c r="AX152" s="11"/>
      <c r="AY152" s="10"/>
      <c r="AZ152" s="10"/>
      <c r="BA152" s="12">
        <v>500</v>
      </c>
      <c r="BB152" s="10"/>
      <c r="BC152" s="11"/>
      <c r="BD152" s="10"/>
      <c r="BE152" s="10"/>
      <c r="BF152" s="12"/>
      <c r="BG152" s="10"/>
      <c r="BH152" s="11"/>
      <c r="BI152" s="10"/>
      <c r="BJ152" s="10"/>
      <c r="BK152" s="12"/>
    </row>
    <row r="153" spans="1:64" ht="25.5">
      <c r="A153" s="13" t="s">
        <v>173</v>
      </c>
      <c r="B153" s="14" t="s">
        <v>174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4"/>
      <c r="S153" s="14"/>
      <c r="T153" s="16">
        <v>100</v>
      </c>
      <c r="U153" s="9"/>
      <c r="V153" s="9"/>
      <c r="W153" s="9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>
        <v>200</v>
      </c>
      <c r="AI153" s="10"/>
      <c r="AJ153" s="10"/>
      <c r="AK153" s="10"/>
      <c r="AL153" s="10">
        <v>200</v>
      </c>
      <c r="AM153" s="10"/>
      <c r="AN153" s="11"/>
      <c r="AO153" s="10"/>
      <c r="AP153" s="10"/>
      <c r="AQ153" s="12"/>
      <c r="AR153" s="10"/>
      <c r="AS153" s="11"/>
      <c r="AT153" s="10"/>
      <c r="AU153" s="10"/>
      <c r="AV153" s="12"/>
      <c r="AW153" s="10">
        <v>200</v>
      </c>
      <c r="AX153" s="11"/>
      <c r="AY153" s="10"/>
      <c r="AZ153" s="10"/>
      <c r="BA153" s="12">
        <v>200</v>
      </c>
      <c r="BB153" s="10"/>
      <c r="BC153" s="11"/>
      <c r="BD153" s="10"/>
      <c r="BE153" s="10"/>
      <c r="BF153" s="12"/>
      <c r="BG153" s="10"/>
      <c r="BH153" s="11"/>
      <c r="BI153" s="10"/>
      <c r="BJ153" s="10"/>
      <c r="BK153" s="12"/>
    </row>
    <row r="154" spans="1:64" ht="25.5">
      <c r="A154" s="13" t="s">
        <v>31</v>
      </c>
      <c r="B154" s="14" t="s">
        <v>174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32</v>
      </c>
      <c r="R154" s="14"/>
      <c r="S154" s="14"/>
      <c r="T154" s="16">
        <v>100</v>
      </c>
      <c r="U154" s="9"/>
      <c r="V154" s="9"/>
      <c r="W154" s="9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>
        <v>200</v>
      </c>
      <c r="AI154" s="10"/>
      <c r="AJ154" s="10"/>
      <c r="AK154" s="10"/>
      <c r="AL154" s="10">
        <v>200</v>
      </c>
      <c r="AM154" s="10"/>
      <c r="AN154" s="11"/>
      <c r="AO154" s="10"/>
      <c r="AP154" s="10"/>
      <c r="AQ154" s="12"/>
      <c r="AR154" s="10"/>
      <c r="AS154" s="11"/>
      <c r="AT154" s="10"/>
      <c r="AU154" s="10"/>
      <c r="AV154" s="12"/>
      <c r="AW154" s="10">
        <v>200</v>
      </c>
      <c r="AX154" s="11"/>
      <c r="AY154" s="10"/>
      <c r="AZ154" s="10"/>
      <c r="BA154" s="12">
        <v>200</v>
      </c>
      <c r="BB154" s="10"/>
      <c r="BC154" s="11"/>
      <c r="BD154" s="10"/>
      <c r="BE154" s="10"/>
      <c r="BF154" s="12"/>
      <c r="BG154" s="10"/>
      <c r="BH154" s="11"/>
      <c r="BI154" s="10"/>
      <c r="BJ154" s="10"/>
      <c r="BK154" s="12"/>
    </row>
    <row r="155" spans="1:64" ht="25.5">
      <c r="A155" s="13" t="s">
        <v>175</v>
      </c>
      <c r="B155" s="14" t="s">
        <v>174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32</v>
      </c>
      <c r="R155" s="14" t="s">
        <v>101</v>
      </c>
      <c r="S155" s="14" t="s">
        <v>95</v>
      </c>
      <c r="T155" s="16">
        <v>100</v>
      </c>
      <c r="U155" s="9"/>
      <c r="V155" s="9"/>
      <c r="W155" s="9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>
        <v>200</v>
      </c>
      <c r="AI155" s="10"/>
      <c r="AJ155" s="10"/>
      <c r="AK155" s="10"/>
      <c r="AL155" s="10">
        <v>200</v>
      </c>
      <c r="AM155" s="10"/>
      <c r="AN155" s="11"/>
      <c r="AO155" s="10"/>
      <c r="AP155" s="10"/>
      <c r="AQ155" s="12"/>
      <c r="AR155" s="10"/>
      <c r="AS155" s="11"/>
      <c r="AT155" s="10"/>
      <c r="AU155" s="10"/>
      <c r="AV155" s="12"/>
      <c r="AW155" s="10">
        <v>200</v>
      </c>
      <c r="AX155" s="11"/>
      <c r="AY155" s="10"/>
      <c r="AZ155" s="10"/>
      <c r="BA155" s="12">
        <v>200</v>
      </c>
      <c r="BB155" s="10"/>
      <c r="BC155" s="11"/>
      <c r="BD155" s="10"/>
      <c r="BE155" s="10"/>
      <c r="BF155" s="12"/>
      <c r="BG155" s="10"/>
      <c r="BH155" s="11"/>
      <c r="BI155" s="10"/>
      <c r="BJ155" s="10"/>
      <c r="BK155" s="12"/>
      <c r="BL155" s="20">
        <f>T155+T158</f>
        <v>300</v>
      </c>
    </row>
    <row r="156" spans="1:64" ht="15.75">
      <c r="A156" s="13" t="s">
        <v>176</v>
      </c>
      <c r="B156" s="14" t="s">
        <v>177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4"/>
      <c r="S156" s="14"/>
      <c r="T156" s="16">
        <v>200</v>
      </c>
      <c r="U156" s="9"/>
      <c r="V156" s="9"/>
      <c r="W156" s="9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>
        <v>300</v>
      </c>
      <c r="AI156" s="10"/>
      <c r="AJ156" s="10"/>
      <c r="AK156" s="10"/>
      <c r="AL156" s="10">
        <v>300</v>
      </c>
      <c r="AM156" s="10"/>
      <c r="AN156" s="11"/>
      <c r="AO156" s="10"/>
      <c r="AP156" s="10"/>
      <c r="AQ156" s="12"/>
      <c r="AR156" s="10"/>
      <c r="AS156" s="11"/>
      <c r="AT156" s="10"/>
      <c r="AU156" s="10"/>
      <c r="AV156" s="12"/>
      <c r="AW156" s="10">
        <v>300</v>
      </c>
      <c r="AX156" s="11"/>
      <c r="AY156" s="10"/>
      <c r="AZ156" s="10"/>
      <c r="BA156" s="12">
        <v>300</v>
      </c>
      <c r="BB156" s="10"/>
      <c r="BC156" s="11"/>
      <c r="BD156" s="10"/>
      <c r="BE156" s="10"/>
      <c r="BF156" s="12"/>
      <c r="BG156" s="10"/>
      <c r="BH156" s="11"/>
      <c r="BI156" s="10"/>
      <c r="BJ156" s="10"/>
      <c r="BK156" s="12"/>
    </row>
    <row r="157" spans="1:64" ht="25.5">
      <c r="A157" s="13" t="s">
        <v>31</v>
      </c>
      <c r="B157" s="14" t="s">
        <v>177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32</v>
      </c>
      <c r="R157" s="14"/>
      <c r="S157" s="14"/>
      <c r="T157" s="16">
        <v>200</v>
      </c>
      <c r="U157" s="9"/>
      <c r="V157" s="9"/>
      <c r="W157" s="9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>
        <v>300</v>
      </c>
      <c r="AI157" s="10"/>
      <c r="AJ157" s="10"/>
      <c r="AK157" s="10"/>
      <c r="AL157" s="10">
        <v>300</v>
      </c>
      <c r="AM157" s="10"/>
      <c r="AN157" s="11"/>
      <c r="AO157" s="10"/>
      <c r="AP157" s="10"/>
      <c r="AQ157" s="12"/>
      <c r="AR157" s="10"/>
      <c r="AS157" s="11"/>
      <c r="AT157" s="10"/>
      <c r="AU157" s="10"/>
      <c r="AV157" s="12"/>
      <c r="AW157" s="10">
        <v>300</v>
      </c>
      <c r="AX157" s="11"/>
      <c r="AY157" s="10"/>
      <c r="AZ157" s="10"/>
      <c r="BA157" s="12">
        <v>300</v>
      </c>
      <c r="BB157" s="10"/>
      <c r="BC157" s="11"/>
      <c r="BD157" s="10"/>
      <c r="BE157" s="10"/>
      <c r="BF157" s="12"/>
      <c r="BG157" s="10"/>
      <c r="BH157" s="11"/>
      <c r="BI157" s="10"/>
      <c r="BJ157" s="10"/>
      <c r="BK157" s="12"/>
    </row>
    <row r="158" spans="1:64" ht="25.5">
      <c r="A158" s="13" t="s">
        <v>175</v>
      </c>
      <c r="B158" s="14" t="s">
        <v>177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32</v>
      </c>
      <c r="R158" s="14" t="s">
        <v>101</v>
      </c>
      <c r="S158" s="14" t="s">
        <v>95</v>
      </c>
      <c r="T158" s="16">
        <v>200</v>
      </c>
      <c r="U158" s="9"/>
      <c r="V158" s="9"/>
      <c r="W158" s="9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>
        <v>300</v>
      </c>
      <c r="AI158" s="10"/>
      <c r="AJ158" s="10"/>
      <c r="AK158" s="10"/>
      <c r="AL158" s="10">
        <v>300</v>
      </c>
      <c r="AM158" s="10"/>
      <c r="AN158" s="11"/>
      <c r="AO158" s="10"/>
      <c r="AP158" s="10"/>
      <c r="AQ158" s="12"/>
      <c r="AR158" s="10"/>
      <c r="AS158" s="11"/>
      <c r="AT158" s="10"/>
      <c r="AU158" s="10"/>
      <c r="AV158" s="12"/>
      <c r="AW158" s="10">
        <v>300</v>
      </c>
      <c r="AX158" s="11"/>
      <c r="AY158" s="10"/>
      <c r="AZ158" s="10"/>
      <c r="BA158" s="12">
        <v>300</v>
      </c>
      <c r="BB158" s="10"/>
      <c r="BC158" s="11"/>
      <c r="BD158" s="10"/>
      <c r="BE158" s="10"/>
      <c r="BF158" s="12"/>
      <c r="BG158" s="10"/>
      <c r="BH158" s="11"/>
      <c r="BI158" s="10"/>
      <c r="BJ158" s="10"/>
      <c r="BK158" s="12"/>
    </row>
    <row r="159" spans="1:64" ht="15.75">
      <c r="A159" s="13" t="s">
        <v>178</v>
      </c>
      <c r="B159" s="14" t="s">
        <v>179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/>
      <c r="R159" s="14"/>
      <c r="S159" s="14"/>
      <c r="T159" s="16">
        <v>8084.35</v>
      </c>
      <c r="U159" s="9"/>
      <c r="V159" s="9">
        <v>7047.8</v>
      </c>
      <c r="W159" s="9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>
        <v>2141.4</v>
      </c>
      <c r="AI159" s="10"/>
      <c r="AJ159" s="10">
        <v>1851.4</v>
      </c>
      <c r="AK159" s="10"/>
      <c r="AL159" s="10">
        <v>290</v>
      </c>
      <c r="AM159" s="10"/>
      <c r="AN159" s="11"/>
      <c r="AO159" s="10"/>
      <c r="AP159" s="10"/>
      <c r="AQ159" s="12"/>
      <c r="AR159" s="10"/>
      <c r="AS159" s="11"/>
      <c r="AT159" s="10"/>
      <c r="AU159" s="10"/>
      <c r="AV159" s="12"/>
      <c r="AW159" s="10">
        <v>835.8</v>
      </c>
      <c r="AX159" s="11"/>
      <c r="AY159" s="10">
        <v>751.8</v>
      </c>
      <c r="AZ159" s="10"/>
      <c r="BA159" s="12">
        <v>84</v>
      </c>
      <c r="BB159" s="10"/>
      <c r="BC159" s="11"/>
      <c r="BD159" s="10"/>
      <c r="BE159" s="10"/>
      <c r="BF159" s="12"/>
      <c r="BG159" s="10"/>
      <c r="BH159" s="11"/>
      <c r="BI159" s="10"/>
      <c r="BJ159" s="10"/>
      <c r="BK159" s="12"/>
    </row>
    <row r="160" spans="1:64" ht="25.5">
      <c r="A160" s="13" t="s">
        <v>180</v>
      </c>
      <c r="B160" s="14" t="s">
        <v>181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/>
      <c r="R160" s="14"/>
      <c r="S160" s="14"/>
      <c r="T160" s="16">
        <v>382.2</v>
      </c>
      <c r="U160" s="9"/>
      <c r="V160" s="9">
        <v>347.8</v>
      </c>
      <c r="W160" s="9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>
        <v>467.8</v>
      </c>
      <c r="AI160" s="10"/>
      <c r="AJ160" s="10">
        <v>347.8</v>
      </c>
      <c r="AK160" s="10"/>
      <c r="AL160" s="10">
        <v>120</v>
      </c>
      <c r="AM160" s="10"/>
      <c r="AN160" s="11"/>
      <c r="AO160" s="10"/>
      <c r="AP160" s="10"/>
      <c r="AQ160" s="12"/>
      <c r="AR160" s="10"/>
      <c r="AS160" s="11"/>
      <c r="AT160" s="10"/>
      <c r="AU160" s="10"/>
      <c r="AV160" s="12"/>
      <c r="AW160" s="10"/>
      <c r="AX160" s="11"/>
      <c r="AY160" s="10"/>
      <c r="AZ160" s="10"/>
      <c r="BA160" s="12"/>
      <c r="BB160" s="10"/>
      <c r="BC160" s="11"/>
      <c r="BD160" s="10"/>
      <c r="BE160" s="10"/>
      <c r="BF160" s="12"/>
      <c r="BG160" s="10"/>
      <c r="BH160" s="11"/>
      <c r="BI160" s="10"/>
      <c r="BJ160" s="10"/>
      <c r="BK160" s="12"/>
    </row>
    <row r="161" spans="1:63" ht="38.25">
      <c r="A161" s="13" t="s">
        <v>182</v>
      </c>
      <c r="B161" s="14" t="s">
        <v>183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/>
      <c r="R161" s="14"/>
      <c r="S161" s="14"/>
      <c r="T161" s="16">
        <v>382.2</v>
      </c>
      <c r="U161" s="9"/>
      <c r="V161" s="9">
        <v>347.8</v>
      </c>
      <c r="W161" s="9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>
        <v>467.8</v>
      </c>
      <c r="AI161" s="10"/>
      <c r="AJ161" s="10">
        <v>347.8</v>
      </c>
      <c r="AK161" s="10"/>
      <c r="AL161" s="10">
        <v>120</v>
      </c>
      <c r="AM161" s="10"/>
      <c r="AN161" s="11"/>
      <c r="AO161" s="10"/>
      <c r="AP161" s="10"/>
      <c r="AQ161" s="12"/>
      <c r="AR161" s="10"/>
      <c r="AS161" s="11"/>
      <c r="AT161" s="10"/>
      <c r="AU161" s="10"/>
      <c r="AV161" s="12"/>
      <c r="AW161" s="10"/>
      <c r="AX161" s="11"/>
      <c r="AY161" s="10"/>
      <c r="AZ161" s="10"/>
      <c r="BA161" s="12"/>
      <c r="BB161" s="10"/>
      <c r="BC161" s="11"/>
      <c r="BD161" s="10"/>
      <c r="BE161" s="10"/>
      <c r="BF161" s="12"/>
      <c r="BG161" s="10"/>
      <c r="BH161" s="11"/>
      <c r="BI161" s="10"/>
      <c r="BJ161" s="10"/>
      <c r="BK161" s="12"/>
    </row>
    <row r="162" spans="1:63" ht="25.5">
      <c r="A162" s="13" t="s">
        <v>31</v>
      </c>
      <c r="B162" s="14" t="s">
        <v>183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32</v>
      </c>
      <c r="R162" s="14"/>
      <c r="S162" s="14"/>
      <c r="T162" s="16">
        <v>382.2</v>
      </c>
      <c r="U162" s="9"/>
      <c r="V162" s="9">
        <v>347.8</v>
      </c>
      <c r="W162" s="9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>
        <v>467.8</v>
      </c>
      <c r="AI162" s="10"/>
      <c r="AJ162" s="10">
        <v>347.8</v>
      </c>
      <c r="AK162" s="10"/>
      <c r="AL162" s="10">
        <v>120</v>
      </c>
      <c r="AM162" s="10"/>
      <c r="AN162" s="11"/>
      <c r="AO162" s="10"/>
      <c r="AP162" s="10"/>
      <c r="AQ162" s="12"/>
      <c r="AR162" s="10"/>
      <c r="AS162" s="11"/>
      <c r="AT162" s="10"/>
      <c r="AU162" s="10"/>
      <c r="AV162" s="12"/>
      <c r="AW162" s="10"/>
      <c r="AX162" s="11"/>
      <c r="AY162" s="10"/>
      <c r="AZ162" s="10"/>
      <c r="BA162" s="12"/>
      <c r="BB162" s="10"/>
      <c r="BC162" s="11"/>
      <c r="BD162" s="10"/>
      <c r="BE162" s="10"/>
      <c r="BF162" s="12"/>
      <c r="BG162" s="10"/>
      <c r="BH162" s="11"/>
      <c r="BI162" s="10"/>
      <c r="BJ162" s="10"/>
      <c r="BK162" s="12"/>
    </row>
    <row r="163" spans="1:63" ht="15.75">
      <c r="A163" s="13" t="s">
        <v>138</v>
      </c>
      <c r="B163" s="14" t="s">
        <v>183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32</v>
      </c>
      <c r="R163" s="14" t="s">
        <v>69</v>
      </c>
      <c r="S163" s="14" t="s">
        <v>101</v>
      </c>
      <c r="T163" s="16">
        <v>382.2</v>
      </c>
      <c r="U163" s="9"/>
      <c r="V163" s="9">
        <v>347.8</v>
      </c>
      <c r="W163" s="9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>
        <v>467.8</v>
      </c>
      <c r="AI163" s="10"/>
      <c r="AJ163" s="10">
        <v>347.8</v>
      </c>
      <c r="AK163" s="10"/>
      <c r="AL163" s="10">
        <v>120</v>
      </c>
      <c r="AM163" s="10"/>
      <c r="AN163" s="11"/>
      <c r="AO163" s="10"/>
      <c r="AP163" s="10"/>
      <c r="AQ163" s="12"/>
      <c r="AR163" s="10"/>
      <c r="AS163" s="11"/>
      <c r="AT163" s="10"/>
      <c r="AU163" s="10"/>
      <c r="AV163" s="12"/>
      <c r="AW163" s="10"/>
      <c r="AX163" s="11"/>
      <c r="AY163" s="10"/>
      <c r="AZ163" s="10"/>
      <c r="BA163" s="12"/>
      <c r="BB163" s="10"/>
      <c r="BC163" s="11"/>
      <c r="BD163" s="10"/>
      <c r="BE163" s="10"/>
      <c r="BF163" s="12"/>
      <c r="BG163" s="10"/>
      <c r="BH163" s="11"/>
      <c r="BI163" s="10"/>
      <c r="BJ163" s="10"/>
      <c r="BK163" s="12"/>
    </row>
    <row r="164" spans="1:63" ht="25.5">
      <c r="A164" s="13" t="s">
        <v>184</v>
      </c>
      <c r="B164" s="14" t="s">
        <v>185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/>
      <c r="R164" s="14"/>
      <c r="S164" s="14"/>
      <c r="T164" s="16">
        <v>7702.15</v>
      </c>
      <c r="U164" s="9"/>
      <c r="V164" s="9">
        <v>6700</v>
      </c>
      <c r="W164" s="9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1"/>
      <c r="AO164" s="10"/>
      <c r="AP164" s="10"/>
      <c r="AQ164" s="12"/>
      <c r="AR164" s="10"/>
      <c r="AS164" s="11"/>
      <c r="AT164" s="10"/>
      <c r="AU164" s="10"/>
      <c r="AV164" s="12"/>
      <c r="AW164" s="10"/>
      <c r="AX164" s="11"/>
      <c r="AY164" s="10"/>
      <c r="AZ164" s="10"/>
      <c r="BA164" s="12"/>
      <c r="BB164" s="10"/>
      <c r="BC164" s="11"/>
      <c r="BD164" s="10"/>
      <c r="BE164" s="10"/>
      <c r="BF164" s="12"/>
      <c r="BG164" s="10"/>
      <c r="BH164" s="11"/>
      <c r="BI164" s="10"/>
      <c r="BJ164" s="10"/>
      <c r="BK164" s="12"/>
    </row>
    <row r="165" spans="1:63" ht="25.5">
      <c r="A165" s="13" t="s">
        <v>186</v>
      </c>
      <c r="B165" s="14" t="s">
        <v>187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/>
      <c r="R165" s="14"/>
      <c r="S165" s="14"/>
      <c r="T165" s="16">
        <v>7702.15</v>
      </c>
      <c r="U165" s="9"/>
      <c r="V165" s="9">
        <v>6700</v>
      </c>
      <c r="W165" s="9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1"/>
      <c r="AO165" s="10"/>
      <c r="AP165" s="10"/>
      <c r="AQ165" s="12"/>
      <c r="AR165" s="10"/>
      <c r="AS165" s="11"/>
      <c r="AT165" s="10"/>
      <c r="AU165" s="10"/>
      <c r="AV165" s="12"/>
      <c r="AW165" s="10"/>
      <c r="AX165" s="11"/>
      <c r="AY165" s="10"/>
      <c r="AZ165" s="10"/>
      <c r="BA165" s="12"/>
      <c r="BB165" s="10"/>
      <c r="BC165" s="11"/>
      <c r="BD165" s="10"/>
      <c r="BE165" s="10"/>
      <c r="BF165" s="12"/>
      <c r="BG165" s="10"/>
      <c r="BH165" s="11"/>
      <c r="BI165" s="10"/>
      <c r="BJ165" s="10"/>
      <c r="BK165" s="12"/>
    </row>
    <row r="166" spans="1:63" ht="25.5">
      <c r="A166" s="13" t="s">
        <v>31</v>
      </c>
      <c r="B166" s="14" t="s">
        <v>187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32</v>
      </c>
      <c r="R166" s="14"/>
      <c r="S166" s="14"/>
      <c r="T166" s="16">
        <v>7702.15</v>
      </c>
      <c r="U166" s="9"/>
      <c r="V166" s="9">
        <v>6700</v>
      </c>
      <c r="W166" s="9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1"/>
      <c r="AO166" s="10"/>
      <c r="AP166" s="10"/>
      <c r="AQ166" s="12"/>
      <c r="AR166" s="10"/>
      <c r="AS166" s="11"/>
      <c r="AT166" s="10"/>
      <c r="AU166" s="10"/>
      <c r="AV166" s="12"/>
      <c r="AW166" s="10"/>
      <c r="AX166" s="11"/>
      <c r="AY166" s="10"/>
      <c r="AZ166" s="10"/>
      <c r="BA166" s="12"/>
      <c r="BB166" s="10"/>
      <c r="BC166" s="11"/>
      <c r="BD166" s="10"/>
      <c r="BE166" s="10"/>
      <c r="BF166" s="12"/>
      <c r="BG166" s="10"/>
      <c r="BH166" s="11"/>
      <c r="BI166" s="10"/>
      <c r="BJ166" s="10"/>
      <c r="BK166" s="12"/>
    </row>
    <row r="167" spans="1:63" ht="15.75">
      <c r="A167" s="13" t="s">
        <v>138</v>
      </c>
      <c r="B167" s="14" t="s">
        <v>187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 t="s">
        <v>32</v>
      </c>
      <c r="R167" s="14" t="s">
        <v>69</v>
      </c>
      <c r="S167" s="14" t="s">
        <v>101</v>
      </c>
      <c r="T167" s="16">
        <v>7702.15</v>
      </c>
      <c r="U167" s="9"/>
      <c r="V167" s="9">
        <v>6700</v>
      </c>
      <c r="W167" s="9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1"/>
      <c r="AO167" s="10"/>
      <c r="AP167" s="10"/>
      <c r="AQ167" s="12"/>
      <c r="AR167" s="10"/>
      <c r="AS167" s="11"/>
      <c r="AT167" s="10"/>
      <c r="AU167" s="10"/>
      <c r="AV167" s="12"/>
      <c r="AW167" s="10"/>
      <c r="AX167" s="11"/>
      <c r="AY167" s="10"/>
      <c r="AZ167" s="10"/>
      <c r="BA167" s="12"/>
      <c r="BB167" s="10"/>
      <c r="BC167" s="11"/>
      <c r="BD167" s="10"/>
      <c r="BE167" s="10"/>
      <c r="BF167" s="12"/>
      <c r="BG167" s="10"/>
      <c r="BH167" s="11"/>
      <c r="BI167" s="10"/>
      <c r="BJ167" s="10"/>
      <c r="BK167" s="12"/>
    </row>
  </sheetData>
  <mergeCells count="58">
    <mergeCell ref="BM2:CS2"/>
    <mergeCell ref="BM4:CS4"/>
    <mergeCell ref="BM5:CS5"/>
    <mergeCell ref="BM6:CS6"/>
    <mergeCell ref="Q1:AW1"/>
    <mergeCell ref="Q2:AW2"/>
    <mergeCell ref="Q3:AW3"/>
    <mergeCell ref="Q4:AW4"/>
    <mergeCell ref="A5:AM5"/>
    <mergeCell ref="A7:A8"/>
    <mergeCell ref="AS7:AS8"/>
    <mergeCell ref="T7:T8"/>
    <mergeCell ref="B7:P8"/>
    <mergeCell ref="AJ7:AJ8"/>
    <mergeCell ref="X7:X8"/>
    <mergeCell ref="Q7:Q8"/>
    <mergeCell ref="U7:U8"/>
    <mergeCell ref="S7:S8"/>
    <mergeCell ref="R7:R8"/>
    <mergeCell ref="W7:W8"/>
    <mergeCell ref="V7:V8"/>
    <mergeCell ref="AB7:AB8"/>
    <mergeCell ref="AG7:AG8"/>
    <mergeCell ref="AD7:AD8"/>
    <mergeCell ref="Y7:Y8"/>
    <mergeCell ref="AW7:AW8"/>
    <mergeCell ref="AC7:AC8"/>
    <mergeCell ref="AT7:AT8"/>
    <mergeCell ref="AF7:AF8"/>
    <mergeCell ref="BF7:BF8"/>
    <mergeCell ref="AI7:AI8"/>
    <mergeCell ref="BD7:BD8"/>
    <mergeCell ref="AU7:AU8"/>
    <mergeCell ref="AE7:AE8"/>
    <mergeCell ref="AM7:AM8"/>
    <mergeCell ref="AA7:AA8"/>
    <mergeCell ref="AR7:AR8"/>
    <mergeCell ref="AO7:AO8"/>
    <mergeCell ref="Z7:Z8"/>
    <mergeCell ref="AQ7:AQ8"/>
    <mergeCell ref="AH7:AH8"/>
    <mergeCell ref="AN7:AN8"/>
    <mergeCell ref="BH7:BH8"/>
    <mergeCell ref="BK7:BK8"/>
    <mergeCell ref="BI7:BI8"/>
    <mergeCell ref="AK7:AK8"/>
    <mergeCell ref="BB7:BB8"/>
    <mergeCell ref="AL7:AL8"/>
    <mergeCell ref="BC7:BC8"/>
    <mergeCell ref="BG7:BG8"/>
    <mergeCell ref="AZ7:AZ8"/>
    <mergeCell ref="BA7:BA8"/>
    <mergeCell ref="AP7:AP8"/>
    <mergeCell ref="AY7:AY8"/>
    <mergeCell ref="AV7:AV8"/>
    <mergeCell ref="BJ7:BJ8"/>
    <mergeCell ref="AX7:AX8"/>
    <mergeCell ref="BE7:BE8"/>
  </mergeCells>
  <pageMargins left="1.17" right="0.39" top="0.78" bottom="0.78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view="pageBreakPreview" zoomScale="90" zoomScaleSheetLayoutView="90" workbookViewId="0">
      <selection activeCell="Q11" sqref="Q11"/>
    </sheetView>
  </sheetViews>
  <sheetFormatPr defaultRowHeight="15"/>
  <cols>
    <col min="1" max="1" width="56.140625" customWidth="1"/>
    <col min="2" max="2" width="13.85546875" customWidth="1"/>
    <col min="3" max="16" width="8" hidden="1"/>
    <col min="17" max="17" width="8" customWidth="1"/>
    <col min="18" max="19" width="4.7109375" customWidth="1"/>
    <col min="20" max="34" width="8" hidden="1"/>
    <col min="35" max="35" width="9.85546875" customWidth="1"/>
    <col min="36" max="48" width="8" hidden="1"/>
    <col min="49" max="49" width="11.85546875" customWidth="1"/>
    <col min="50" max="62" width="8" hidden="1"/>
  </cols>
  <sheetData>
    <row r="1" spans="1:6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 t="s">
        <v>194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4" t="s">
        <v>195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196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1:6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4" t="s">
        <v>201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8.75">
      <c r="A5" s="25" t="s">
        <v>197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5"/>
      <c r="AY5" s="5"/>
      <c r="AZ5" s="5"/>
      <c r="BA5" s="6"/>
      <c r="BB5" s="5"/>
      <c r="BC5" s="5"/>
      <c r="BD5" s="5"/>
      <c r="BE5" s="5"/>
      <c r="BF5" s="6"/>
      <c r="BG5" s="5"/>
      <c r="BH5" s="5"/>
      <c r="BI5" s="5"/>
      <c r="BJ5" s="5"/>
    </row>
    <row r="6" spans="1:65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5" ht="15.75" thickBot="1">
      <c r="A7" s="22" t="s">
        <v>0</v>
      </c>
      <c r="B7" s="22" t="s">
        <v>1</v>
      </c>
      <c r="C7" s="22" t="s">
        <v>1</v>
      </c>
      <c r="D7" s="22" t="s">
        <v>1</v>
      </c>
      <c r="E7" s="22" t="s">
        <v>1</v>
      </c>
      <c r="F7" s="22" t="s">
        <v>1</v>
      </c>
      <c r="G7" s="22" t="s">
        <v>1</v>
      </c>
      <c r="H7" s="22" t="s">
        <v>1</v>
      </c>
      <c r="I7" s="22" t="s">
        <v>1</v>
      </c>
      <c r="J7" s="22" t="s">
        <v>1</v>
      </c>
      <c r="K7" s="22" t="s">
        <v>1</v>
      </c>
      <c r="L7" s="22" t="s">
        <v>1</v>
      </c>
      <c r="M7" s="22" t="s">
        <v>1</v>
      </c>
      <c r="N7" s="22" t="s">
        <v>1</v>
      </c>
      <c r="O7" s="22" t="s">
        <v>1</v>
      </c>
      <c r="P7" s="22" t="s">
        <v>1</v>
      </c>
      <c r="Q7" s="22" t="s">
        <v>2</v>
      </c>
      <c r="R7" s="22" t="s">
        <v>3</v>
      </c>
      <c r="S7" s="22" t="s">
        <v>10</v>
      </c>
      <c r="T7" s="22" t="s">
        <v>5</v>
      </c>
      <c r="U7" s="22" t="s">
        <v>6</v>
      </c>
      <c r="V7" s="22" t="s">
        <v>7</v>
      </c>
      <c r="W7" s="22" t="s">
        <v>8</v>
      </c>
      <c r="X7" s="22" t="s">
        <v>9</v>
      </c>
      <c r="Y7" s="22" t="s">
        <v>5</v>
      </c>
      <c r="Z7" s="22" t="s">
        <v>6</v>
      </c>
      <c r="AA7" s="22" t="s">
        <v>7</v>
      </c>
      <c r="AB7" s="22" t="s">
        <v>8</v>
      </c>
      <c r="AC7" s="22" t="s">
        <v>9</v>
      </c>
      <c r="AD7" s="22" t="s">
        <v>5</v>
      </c>
      <c r="AE7" s="22" t="s">
        <v>6</v>
      </c>
      <c r="AF7" s="22" t="s">
        <v>7</v>
      </c>
      <c r="AG7" s="22" t="s">
        <v>8</v>
      </c>
      <c r="AH7" s="22" t="s">
        <v>9</v>
      </c>
      <c r="AI7" s="22" t="s">
        <v>11</v>
      </c>
      <c r="AJ7" s="22" t="s">
        <v>12</v>
      </c>
      <c r="AK7" s="22" t="s">
        <v>13</v>
      </c>
      <c r="AL7" s="22" t="s">
        <v>14</v>
      </c>
      <c r="AM7" s="22" t="s">
        <v>11</v>
      </c>
      <c r="AN7" s="22" t="s">
        <v>12</v>
      </c>
      <c r="AO7" s="22" t="s">
        <v>13</v>
      </c>
      <c r="AP7" s="22" t="s">
        <v>14</v>
      </c>
      <c r="AQ7" s="22" t="s">
        <v>15</v>
      </c>
      <c r="AR7" s="22" t="s">
        <v>11</v>
      </c>
      <c r="AS7" s="22" t="s">
        <v>12</v>
      </c>
      <c r="AT7" s="22" t="s">
        <v>13</v>
      </c>
      <c r="AU7" s="22" t="s">
        <v>14</v>
      </c>
      <c r="AV7" s="22" t="s">
        <v>15</v>
      </c>
      <c r="AW7" s="22" t="s">
        <v>16</v>
      </c>
      <c r="AX7" s="22" t="s">
        <v>17</v>
      </c>
      <c r="AY7" s="22" t="s">
        <v>18</v>
      </c>
      <c r="AZ7" s="22" t="s">
        <v>19</v>
      </c>
      <c r="BA7" s="21" t="s">
        <v>16</v>
      </c>
      <c r="BB7" s="21" t="s">
        <v>17</v>
      </c>
      <c r="BC7" s="21" t="s">
        <v>18</v>
      </c>
      <c r="BD7" s="21" t="s">
        <v>19</v>
      </c>
      <c r="BE7" s="21" t="s">
        <v>20</v>
      </c>
      <c r="BF7" s="21" t="s">
        <v>16</v>
      </c>
      <c r="BG7" s="21" t="s">
        <v>17</v>
      </c>
      <c r="BH7" s="21" t="s">
        <v>18</v>
      </c>
      <c r="BI7" s="21" t="s">
        <v>19</v>
      </c>
      <c r="BJ7" s="21" t="s">
        <v>20</v>
      </c>
    </row>
    <row r="8" spans="1:65" ht="15.75" thickBot="1">
      <c r="A8" s="22"/>
      <c r="B8" s="22" t="s">
        <v>1</v>
      </c>
      <c r="C8" s="22" t="s">
        <v>1</v>
      </c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2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2</v>
      </c>
      <c r="R8" s="22" t="s">
        <v>3</v>
      </c>
      <c r="S8" s="22" t="s">
        <v>4</v>
      </c>
      <c r="T8" s="22" t="s">
        <v>5</v>
      </c>
      <c r="U8" s="22" t="s">
        <v>6</v>
      </c>
      <c r="V8" s="22" t="s">
        <v>7</v>
      </c>
      <c r="W8" s="22" t="s">
        <v>8</v>
      </c>
      <c r="X8" s="22" t="s">
        <v>9</v>
      </c>
      <c r="Y8" s="22" t="s">
        <v>5</v>
      </c>
      <c r="Z8" s="22" t="s">
        <v>6</v>
      </c>
      <c r="AA8" s="22" t="s">
        <v>7</v>
      </c>
      <c r="AB8" s="22" t="s">
        <v>8</v>
      </c>
      <c r="AC8" s="22" t="s">
        <v>9</v>
      </c>
      <c r="AD8" s="22" t="s">
        <v>5</v>
      </c>
      <c r="AE8" s="22" t="s">
        <v>6</v>
      </c>
      <c r="AF8" s="22" t="s">
        <v>7</v>
      </c>
      <c r="AG8" s="22" t="s">
        <v>8</v>
      </c>
      <c r="AH8" s="22" t="s">
        <v>9</v>
      </c>
      <c r="AI8" s="22" t="s">
        <v>5</v>
      </c>
      <c r="AJ8" s="22" t="s">
        <v>6</v>
      </c>
      <c r="AK8" s="22" t="s">
        <v>7</v>
      </c>
      <c r="AL8" s="22" t="s">
        <v>8</v>
      </c>
      <c r="AM8" s="22" t="s">
        <v>5</v>
      </c>
      <c r="AN8" s="22" t="s">
        <v>6</v>
      </c>
      <c r="AO8" s="22" t="s">
        <v>7</v>
      </c>
      <c r="AP8" s="22" t="s">
        <v>8</v>
      </c>
      <c r="AQ8" s="22" t="s">
        <v>9</v>
      </c>
      <c r="AR8" s="22" t="s">
        <v>5</v>
      </c>
      <c r="AS8" s="22" t="s">
        <v>6</v>
      </c>
      <c r="AT8" s="22" t="s">
        <v>7</v>
      </c>
      <c r="AU8" s="22" t="s">
        <v>8</v>
      </c>
      <c r="AV8" s="22" t="s">
        <v>9</v>
      </c>
      <c r="AW8" s="22" t="s">
        <v>5</v>
      </c>
      <c r="AX8" s="22" t="s">
        <v>6</v>
      </c>
      <c r="AY8" s="22" t="s">
        <v>7</v>
      </c>
      <c r="AZ8" s="22" t="s">
        <v>8</v>
      </c>
      <c r="BA8" s="21" t="s">
        <v>5</v>
      </c>
      <c r="BB8" s="21" t="s">
        <v>6</v>
      </c>
      <c r="BC8" s="21" t="s">
        <v>7</v>
      </c>
      <c r="BD8" s="21" t="s">
        <v>8</v>
      </c>
      <c r="BE8" s="21" t="s">
        <v>9</v>
      </c>
      <c r="BF8" s="21" t="s">
        <v>5</v>
      </c>
      <c r="BG8" s="21" t="s">
        <v>6</v>
      </c>
      <c r="BH8" s="21" t="s">
        <v>7</v>
      </c>
      <c r="BI8" s="21" t="s">
        <v>8</v>
      </c>
      <c r="BJ8" s="21" t="s">
        <v>9</v>
      </c>
    </row>
    <row r="9" spans="1:65" ht="16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ht="15.75">
      <c r="A10" s="13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4"/>
      <c r="S10" s="14"/>
      <c r="T10" s="16">
        <v>65031.13</v>
      </c>
      <c r="U10" s="16">
        <v>299.60000000000002</v>
      </c>
      <c r="V10" s="16">
        <v>12417.13</v>
      </c>
      <c r="W10" s="16"/>
      <c r="X10" s="16">
        <v>52314.400000000001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53743.22</v>
      </c>
      <c r="AJ10" s="16">
        <v>309.89999999999998</v>
      </c>
      <c r="AK10" s="16">
        <v>4886.3999999999996</v>
      </c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>
        <v>52440.82</v>
      </c>
      <c r="AX10" s="16"/>
      <c r="AY10" s="16">
        <v>3786.8</v>
      </c>
      <c r="AZ10" s="16"/>
      <c r="BA10" s="10"/>
      <c r="BB10" s="11"/>
      <c r="BC10" s="10"/>
      <c r="BD10" s="10"/>
      <c r="BE10" s="12"/>
      <c r="BF10" s="10"/>
      <c r="BG10" s="11"/>
      <c r="BH10" s="10"/>
      <c r="BI10" s="10"/>
      <c r="BJ10" s="12"/>
    </row>
    <row r="11" spans="1:65" ht="15.75">
      <c r="A11" s="13" t="s">
        <v>22</v>
      </c>
      <c r="B11" s="14" t="s">
        <v>23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6">
        <v>18850.330000000002</v>
      </c>
      <c r="U11" s="16">
        <v>299.60000000000002</v>
      </c>
      <c r="V11" s="16"/>
      <c r="W11" s="16"/>
      <c r="X11" s="16">
        <v>18550.73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18613.8</v>
      </c>
      <c r="AJ11" s="16">
        <v>309.89999999999998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>
        <v>18303.900000000001</v>
      </c>
      <c r="AX11" s="16"/>
      <c r="AY11" s="16"/>
      <c r="AZ11" s="16"/>
      <c r="BA11" s="10"/>
      <c r="BB11" s="11"/>
      <c r="BC11" s="10"/>
      <c r="BD11" s="10"/>
      <c r="BE11" s="12"/>
      <c r="BF11" s="10"/>
      <c r="BG11" s="11"/>
      <c r="BH11" s="10"/>
      <c r="BI11" s="10"/>
      <c r="BJ11" s="12"/>
    </row>
    <row r="12" spans="1:65" ht="15.75">
      <c r="A12" s="13" t="s">
        <v>24</v>
      </c>
      <c r="B12" s="14" t="s">
        <v>25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4"/>
      <c r="S12" s="14"/>
      <c r="T12" s="16">
        <v>16211</v>
      </c>
      <c r="U12" s="16"/>
      <c r="V12" s="16"/>
      <c r="W12" s="16"/>
      <c r="X12" s="16">
        <v>16211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16300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v>16300</v>
      </c>
      <c r="AX12" s="16"/>
      <c r="AY12" s="16"/>
      <c r="AZ12" s="16"/>
      <c r="BA12" s="10"/>
      <c r="BB12" s="11"/>
      <c r="BC12" s="10"/>
      <c r="BD12" s="10"/>
      <c r="BE12" s="12"/>
      <c r="BF12" s="10"/>
      <c r="BG12" s="11"/>
      <c r="BH12" s="10"/>
      <c r="BI12" s="10"/>
      <c r="BJ12" s="12"/>
    </row>
    <row r="13" spans="1:65" ht="25.5">
      <c r="A13" s="13" t="s">
        <v>26</v>
      </c>
      <c r="B13" s="14" t="s">
        <v>27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4"/>
      <c r="T13" s="16">
        <v>2697</v>
      </c>
      <c r="U13" s="16"/>
      <c r="V13" s="16"/>
      <c r="W13" s="16"/>
      <c r="X13" s="16">
        <v>2697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2438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2438</v>
      </c>
      <c r="AX13" s="16"/>
      <c r="AY13" s="16"/>
      <c r="AZ13" s="16"/>
      <c r="BA13" s="10"/>
      <c r="BB13" s="11"/>
      <c r="BC13" s="10"/>
      <c r="BD13" s="10"/>
      <c r="BE13" s="12"/>
      <c r="BF13" s="10"/>
      <c r="BG13" s="11"/>
      <c r="BH13" s="10"/>
      <c r="BI13" s="10"/>
      <c r="BJ13" s="12"/>
    </row>
    <row r="14" spans="1:65" ht="15.75">
      <c r="A14" s="13" t="s">
        <v>28</v>
      </c>
      <c r="B14" s="14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4"/>
      <c r="S14" s="14"/>
      <c r="T14" s="16">
        <v>2697</v>
      </c>
      <c r="U14" s="16"/>
      <c r="V14" s="16"/>
      <c r="W14" s="16"/>
      <c r="X14" s="16">
        <v>2697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2438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>
        <v>2438</v>
      </c>
      <c r="AX14" s="16"/>
      <c r="AY14" s="16"/>
      <c r="AZ14" s="16"/>
      <c r="BA14" s="10"/>
      <c r="BB14" s="11"/>
      <c r="BC14" s="10"/>
      <c r="BD14" s="10"/>
      <c r="BE14" s="12"/>
      <c r="BF14" s="10"/>
      <c r="BG14" s="11"/>
      <c r="BH14" s="10"/>
      <c r="BI14" s="10"/>
      <c r="BJ14" s="12"/>
    </row>
    <row r="15" spans="1:65" ht="15.75">
      <c r="A15" s="13" t="s">
        <v>24</v>
      </c>
      <c r="B15" s="14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4"/>
      <c r="T15" s="16">
        <v>2593.48</v>
      </c>
      <c r="U15" s="16"/>
      <c r="V15" s="16"/>
      <c r="W15" s="16"/>
      <c r="X15" s="16">
        <v>2593.48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>
        <v>2374.48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>
        <v>2374.48</v>
      </c>
      <c r="AX15" s="16"/>
      <c r="AY15" s="16"/>
      <c r="AZ15" s="16"/>
      <c r="BA15" s="10"/>
      <c r="BB15" s="11"/>
      <c r="BC15" s="10"/>
      <c r="BD15" s="10"/>
      <c r="BE15" s="12"/>
      <c r="BF15" s="10"/>
      <c r="BG15" s="11"/>
      <c r="BH15" s="10"/>
      <c r="BI15" s="10"/>
      <c r="BJ15" s="12"/>
    </row>
    <row r="16" spans="1:65" ht="25.5">
      <c r="A16" s="13" t="s">
        <v>31</v>
      </c>
      <c r="B16" s="14" t="s">
        <v>30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 t="s">
        <v>32</v>
      </c>
      <c r="R16" s="14"/>
      <c r="S16" s="14"/>
      <c r="T16" s="16">
        <v>2463.48</v>
      </c>
      <c r="U16" s="16"/>
      <c r="V16" s="16"/>
      <c r="W16" s="16"/>
      <c r="X16" s="16">
        <v>2463.48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2344.48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2344.48</v>
      </c>
      <c r="AX16" s="16"/>
      <c r="AY16" s="16"/>
      <c r="AZ16" s="16"/>
      <c r="BA16" s="10"/>
      <c r="BB16" s="11"/>
      <c r="BC16" s="10"/>
      <c r="BD16" s="10"/>
      <c r="BE16" s="12"/>
      <c r="BF16" s="10"/>
      <c r="BG16" s="11"/>
      <c r="BH16" s="10"/>
      <c r="BI16" s="10"/>
      <c r="BJ16" s="12"/>
    </row>
    <row r="17" spans="1:62" ht="38.25">
      <c r="A17" s="13" t="s">
        <v>33</v>
      </c>
      <c r="B17" s="14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32</v>
      </c>
      <c r="R17" s="14" t="s">
        <v>34</v>
      </c>
      <c r="S17" s="14" t="s">
        <v>35</v>
      </c>
      <c r="T17" s="16">
        <v>2463.48</v>
      </c>
      <c r="U17" s="16"/>
      <c r="V17" s="16"/>
      <c r="W17" s="16"/>
      <c r="X17" s="16">
        <v>2463.48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v>2344.48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>
        <v>2344.48</v>
      </c>
      <c r="AX17" s="16"/>
      <c r="AY17" s="16"/>
      <c r="AZ17" s="16"/>
      <c r="BA17" s="10"/>
      <c r="BB17" s="11"/>
      <c r="BC17" s="10"/>
      <c r="BD17" s="10"/>
      <c r="BE17" s="12"/>
      <c r="BF17" s="10"/>
      <c r="BG17" s="11"/>
      <c r="BH17" s="10"/>
      <c r="BI17" s="10"/>
      <c r="BJ17" s="12"/>
    </row>
    <row r="18" spans="1:62" ht="15.75">
      <c r="A18" s="13" t="s">
        <v>36</v>
      </c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 t="s">
        <v>37</v>
      </c>
      <c r="R18" s="14"/>
      <c r="S18" s="14"/>
      <c r="T18" s="16">
        <v>130</v>
      </c>
      <c r="U18" s="16"/>
      <c r="V18" s="16"/>
      <c r="W18" s="16"/>
      <c r="X18" s="16">
        <v>130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30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v>30</v>
      </c>
      <c r="AX18" s="16"/>
      <c r="AY18" s="16"/>
      <c r="AZ18" s="16"/>
      <c r="BA18" s="10"/>
      <c r="BB18" s="11"/>
      <c r="BC18" s="10"/>
      <c r="BD18" s="10"/>
      <c r="BE18" s="12"/>
      <c r="BF18" s="10"/>
      <c r="BG18" s="11"/>
      <c r="BH18" s="10"/>
      <c r="BI18" s="10"/>
      <c r="BJ18" s="12"/>
    </row>
    <row r="19" spans="1:62" ht="38.25">
      <c r="A19" s="13" t="s">
        <v>33</v>
      </c>
      <c r="B19" s="14" t="s">
        <v>30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37</v>
      </c>
      <c r="R19" s="14" t="s">
        <v>34</v>
      </c>
      <c r="S19" s="14" t="s">
        <v>35</v>
      </c>
      <c r="T19" s="16">
        <v>130</v>
      </c>
      <c r="U19" s="16"/>
      <c r="V19" s="16"/>
      <c r="W19" s="16"/>
      <c r="X19" s="16">
        <v>130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v>30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>
        <v>30</v>
      </c>
      <c r="AX19" s="16"/>
      <c r="AY19" s="16"/>
      <c r="AZ19" s="16"/>
      <c r="BA19" s="10"/>
      <c r="BB19" s="11"/>
      <c r="BC19" s="10"/>
      <c r="BD19" s="10"/>
      <c r="BE19" s="12"/>
      <c r="BF19" s="10"/>
      <c r="BG19" s="11"/>
      <c r="BH19" s="10"/>
      <c r="BI19" s="10"/>
      <c r="BJ19" s="12"/>
    </row>
    <row r="20" spans="1:62" ht="15.75">
      <c r="A20" s="13" t="s">
        <v>38</v>
      </c>
      <c r="B20" s="14" t="s">
        <v>39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4"/>
      <c r="T20" s="16">
        <v>100</v>
      </c>
      <c r="U20" s="16"/>
      <c r="V20" s="16"/>
      <c r="W20" s="16"/>
      <c r="X20" s="16">
        <v>100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60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>
        <v>60</v>
      </c>
      <c r="AX20" s="16"/>
      <c r="AY20" s="16"/>
      <c r="AZ20" s="16"/>
      <c r="BA20" s="10"/>
      <c r="BB20" s="11"/>
      <c r="BC20" s="10"/>
      <c r="BD20" s="10"/>
      <c r="BE20" s="12"/>
      <c r="BF20" s="10"/>
      <c r="BG20" s="11"/>
      <c r="BH20" s="10"/>
      <c r="BI20" s="10"/>
      <c r="BJ20" s="12"/>
    </row>
    <row r="21" spans="1:62" ht="25.5">
      <c r="A21" s="13" t="s">
        <v>31</v>
      </c>
      <c r="B21" s="14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32</v>
      </c>
      <c r="R21" s="14"/>
      <c r="S21" s="14"/>
      <c r="T21" s="16">
        <v>100</v>
      </c>
      <c r="U21" s="16"/>
      <c r="V21" s="16"/>
      <c r="W21" s="16"/>
      <c r="X21" s="16">
        <v>100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60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>
        <v>60</v>
      </c>
      <c r="AX21" s="16"/>
      <c r="AY21" s="16"/>
      <c r="AZ21" s="16"/>
      <c r="BA21" s="10"/>
      <c r="BB21" s="11"/>
      <c r="BC21" s="10"/>
      <c r="BD21" s="10"/>
      <c r="BE21" s="12"/>
      <c r="BF21" s="10"/>
      <c r="BG21" s="11"/>
      <c r="BH21" s="10"/>
      <c r="BI21" s="10"/>
      <c r="BJ21" s="12"/>
    </row>
    <row r="22" spans="1:62" ht="38.25">
      <c r="A22" s="13" t="s">
        <v>33</v>
      </c>
      <c r="B22" s="14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32</v>
      </c>
      <c r="R22" s="14" t="s">
        <v>34</v>
      </c>
      <c r="S22" s="14" t="s">
        <v>35</v>
      </c>
      <c r="T22" s="16">
        <v>100</v>
      </c>
      <c r="U22" s="16"/>
      <c r="V22" s="16"/>
      <c r="W22" s="16"/>
      <c r="X22" s="16">
        <v>100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60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>
        <v>60</v>
      </c>
      <c r="AX22" s="16"/>
      <c r="AY22" s="16"/>
      <c r="AZ22" s="16"/>
      <c r="BA22" s="10"/>
      <c r="BB22" s="11"/>
      <c r="BC22" s="10"/>
      <c r="BD22" s="10"/>
      <c r="BE22" s="12"/>
      <c r="BF22" s="10"/>
      <c r="BG22" s="11"/>
      <c r="BH22" s="10"/>
      <c r="BI22" s="10"/>
      <c r="BJ22" s="12"/>
    </row>
    <row r="23" spans="1:62" ht="25.5">
      <c r="A23" s="13" t="s">
        <v>40</v>
      </c>
      <c r="B23" s="14" t="s">
        <v>41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6">
        <v>3.52</v>
      </c>
      <c r="U23" s="16"/>
      <c r="V23" s="16"/>
      <c r="W23" s="16"/>
      <c r="X23" s="16">
        <v>3.52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>
        <v>3.52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>
        <v>3.52</v>
      </c>
      <c r="AX23" s="16"/>
      <c r="AY23" s="16"/>
      <c r="AZ23" s="16"/>
      <c r="BA23" s="10"/>
      <c r="BB23" s="11"/>
      <c r="BC23" s="10"/>
      <c r="BD23" s="10"/>
      <c r="BE23" s="12"/>
      <c r="BF23" s="10"/>
      <c r="BG23" s="11"/>
      <c r="BH23" s="10"/>
      <c r="BI23" s="10"/>
      <c r="BJ23" s="12"/>
    </row>
    <row r="24" spans="1:62" ht="25.5">
      <c r="A24" s="13" t="s">
        <v>31</v>
      </c>
      <c r="B24" s="14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32</v>
      </c>
      <c r="R24" s="14"/>
      <c r="S24" s="14"/>
      <c r="T24" s="16">
        <v>3.52</v>
      </c>
      <c r="U24" s="16"/>
      <c r="V24" s="16"/>
      <c r="W24" s="16"/>
      <c r="X24" s="16">
        <v>3.52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>
        <v>3.52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>
        <v>3.52</v>
      </c>
      <c r="AX24" s="16"/>
      <c r="AY24" s="16"/>
      <c r="AZ24" s="16"/>
      <c r="BA24" s="10"/>
      <c r="BB24" s="11"/>
      <c r="BC24" s="10"/>
      <c r="BD24" s="10"/>
      <c r="BE24" s="12"/>
      <c r="BF24" s="10"/>
      <c r="BG24" s="11"/>
      <c r="BH24" s="10"/>
      <c r="BI24" s="10"/>
      <c r="BJ24" s="12"/>
    </row>
    <row r="25" spans="1:62" ht="38.25">
      <c r="A25" s="13" t="s">
        <v>33</v>
      </c>
      <c r="B25" s="14" t="s">
        <v>41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32</v>
      </c>
      <c r="R25" s="14" t="s">
        <v>34</v>
      </c>
      <c r="S25" s="14" t="s">
        <v>35</v>
      </c>
      <c r="T25" s="16">
        <v>3.52</v>
      </c>
      <c r="U25" s="16"/>
      <c r="V25" s="16"/>
      <c r="W25" s="16"/>
      <c r="X25" s="16">
        <v>3.52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>
        <v>3.52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>
        <v>3.52</v>
      </c>
      <c r="AX25" s="16"/>
      <c r="AY25" s="16"/>
      <c r="AZ25" s="16"/>
      <c r="BA25" s="10"/>
      <c r="BB25" s="11"/>
      <c r="BC25" s="10"/>
      <c r="BD25" s="10"/>
      <c r="BE25" s="12"/>
      <c r="BF25" s="10"/>
      <c r="BG25" s="11"/>
      <c r="BH25" s="10"/>
      <c r="BI25" s="10"/>
      <c r="BJ25" s="12"/>
    </row>
    <row r="26" spans="1:62" ht="25.5">
      <c r="A26" s="13" t="s">
        <v>42</v>
      </c>
      <c r="B26" s="14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16">
        <v>13514</v>
      </c>
      <c r="U26" s="16"/>
      <c r="V26" s="16"/>
      <c r="W26" s="16"/>
      <c r="X26" s="16">
        <v>13514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13862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>
        <v>13862</v>
      </c>
      <c r="AX26" s="16"/>
      <c r="AY26" s="16"/>
      <c r="AZ26" s="16"/>
      <c r="BA26" s="10"/>
      <c r="BB26" s="11"/>
      <c r="BC26" s="10"/>
      <c r="BD26" s="10"/>
      <c r="BE26" s="12"/>
      <c r="BF26" s="10"/>
      <c r="BG26" s="11"/>
      <c r="BH26" s="10"/>
      <c r="BI26" s="10"/>
      <c r="BJ26" s="12"/>
    </row>
    <row r="27" spans="1:62" ht="15.75">
      <c r="A27" s="13" t="s">
        <v>44</v>
      </c>
      <c r="B27" s="14" t="s">
        <v>45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6">
        <v>11592</v>
      </c>
      <c r="U27" s="16"/>
      <c r="V27" s="16"/>
      <c r="W27" s="16"/>
      <c r="X27" s="16">
        <v>11592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12269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v>12269</v>
      </c>
      <c r="AX27" s="16"/>
      <c r="AY27" s="16"/>
      <c r="AZ27" s="16"/>
      <c r="BA27" s="10"/>
      <c r="BB27" s="11"/>
      <c r="BC27" s="10"/>
      <c r="BD27" s="10"/>
      <c r="BE27" s="12"/>
      <c r="BF27" s="10"/>
      <c r="BG27" s="11"/>
      <c r="BH27" s="10"/>
      <c r="BI27" s="10"/>
      <c r="BJ27" s="12"/>
    </row>
    <row r="28" spans="1:62" ht="15.75">
      <c r="A28" s="13" t="s">
        <v>44</v>
      </c>
      <c r="B28" s="14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6">
        <v>9440</v>
      </c>
      <c r="U28" s="16"/>
      <c r="V28" s="16"/>
      <c r="W28" s="16"/>
      <c r="X28" s="16">
        <v>9440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>
        <v>10476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v>10476</v>
      </c>
      <c r="AX28" s="16"/>
      <c r="AY28" s="16"/>
      <c r="AZ28" s="16"/>
      <c r="BA28" s="10"/>
      <c r="BB28" s="11"/>
      <c r="BC28" s="10"/>
      <c r="BD28" s="10"/>
      <c r="BE28" s="12"/>
      <c r="BF28" s="10"/>
      <c r="BG28" s="11"/>
      <c r="BH28" s="10"/>
      <c r="BI28" s="10"/>
      <c r="BJ28" s="12"/>
    </row>
    <row r="29" spans="1:62" ht="51">
      <c r="A29" s="13" t="s">
        <v>47</v>
      </c>
      <c r="B29" s="14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 t="s">
        <v>48</v>
      </c>
      <c r="R29" s="14"/>
      <c r="S29" s="14"/>
      <c r="T29" s="16">
        <v>9440</v>
      </c>
      <c r="U29" s="16"/>
      <c r="V29" s="16"/>
      <c r="W29" s="16"/>
      <c r="X29" s="16">
        <v>9440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>
        <v>10476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>
        <v>10476</v>
      </c>
      <c r="AX29" s="16"/>
      <c r="AY29" s="16"/>
      <c r="AZ29" s="16"/>
      <c r="BA29" s="10"/>
      <c r="BB29" s="11"/>
      <c r="BC29" s="10"/>
      <c r="BD29" s="10"/>
      <c r="BE29" s="12"/>
      <c r="BF29" s="10"/>
      <c r="BG29" s="11"/>
      <c r="BH29" s="10"/>
      <c r="BI29" s="10"/>
      <c r="BJ29" s="12"/>
    </row>
    <row r="30" spans="1:62" ht="38.25">
      <c r="A30" s="13" t="s">
        <v>33</v>
      </c>
      <c r="B30" s="14" t="s">
        <v>46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48</v>
      </c>
      <c r="R30" s="14" t="s">
        <v>34</v>
      </c>
      <c r="S30" s="14" t="s">
        <v>35</v>
      </c>
      <c r="T30" s="16">
        <v>9440</v>
      </c>
      <c r="U30" s="16"/>
      <c r="V30" s="16"/>
      <c r="W30" s="16"/>
      <c r="X30" s="16">
        <v>9440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10476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>
        <v>10476</v>
      </c>
      <c r="AX30" s="16"/>
      <c r="AY30" s="16"/>
      <c r="AZ30" s="16"/>
      <c r="BA30" s="10"/>
      <c r="BB30" s="11"/>
      <c r="BC30" s="10"/>
      <c r="BD30" s="10"/>
      <c r="BE30" s="12"/>
      <c r="BF30" s="10"/>
      <c r="BG30" s="11"/>
      <c r="BH30" s="10"/>
      <c r="BI30" s="10"/>
      <c r="BJ30" s="12"/>
    </row>
    <row r="31" spans="1:62" ht="15.75">
      <c r="A31" s="13" t="s">
        <v>49</v>
      </c>
      <c r="B31" s="14" t="s">
        <v>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16">
        <v>2152</v>
      </c>
      <c r="U31" s="16"/>
      <c r="V31" s="16"/>
      <c r="W31" s="16"/>
      <c r="X31" s="16">
        <v>2152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>
        <v>1793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>
        <v>1793</v>
      </c>
      <c r="AX31" s="16"/>
      <c r="AY31" s="16"/>
      <c r="AZ31" s="16"/>
      <c r="BA31" s="10"/>
      <c r="BB31" s="11"/>
      <c r="BC31" s="10"/>
      <c r="BD31" s="10"/>
      <c r="BE31" s="12"/>
      <c r="BF31" s="10"/>
      <c r="BG31" s="11"/>
      <c r="BH31" s="10"/>
      <c r="BI31" s="10"/>
      <c r="BJ31" s="12"/>
    </row>
    <row r="32" spans="1:62" ht="51">
      <c r="A32" s="13" t="s">
        <v>47</v>
      </c>
      <c r="B32" s="14" t="s">
        <v>50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 t="s">
        <v>48</v>
      </c>
      <c r="R32" s="14"/>
      <c r="S32" s="14"/>
      <c r="T32" s="16">
        <v>2152</v>
      </c>
      <c r="U32" s="16"/>
      <c r="V32" s="16"/>
      <c r="W32" s="16"/>
      <c r="X32" s="16">
        <v>2152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>
        <v>1793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>
        <v>1793</v>
      </c>
      <c r="AX32" s="16"/>
      <c r="AY32" s="16"/>
      <c r="AZ32" s="16"/>
      <c r="BA32" s="10"/>
      <c r="BB32" s="11"/>
      <c r="BC32" s="10"/>
      <c r="BD32" s="10"/>
      <c r="BE32" s="12"/>
      <c r="BF32" s="10"/>
      <c r="BG32" s="11"/>
      <c r="BH32" s="10"/>
      <c r="BI32" s="10"/>
      <c r="BJ32" s="12"/>
    </row>
    <row r="33" spans="1:62" ht="38.25">
      <c r="A33" s="13" t="s">
        <v>33</v>
      </c>
      <c r="B33" s="14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 t="s">
        <v>48</v>
      </c>
      <c r="R33" s="14" t="s">
        <v>34</v>
      </c>
      <c r="S33" s="14" t="s">
        <v>35</v>
      </c>
      <c r="T33" s="16">
        <v>2152</v>
      </c>
      <c r="U33" s="16"/>
      <c r="V33" s="16"/>
      <c r="W33" s="16"/>
      <c r="X33" s="16">
        <v>2152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>
        <v>1793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>
        <v>1793</v>
      </c>
      <c r="AX33" s="16"/>
      <c r="AY33" s="16"/>
      <c r="AZ33" s="16"/>
      <c r="BA33" s="10"/>
      <c r="BB33" s="11"/>
      <c r="BC33" s="10"/>
      <c r="BD33" s="10"/>
      <c r="BE33" s="12"/>
      <c r="BF33" s="10"/>
      <c r="BG33" s="11"/>
      <c r="BH33" s="10"/>
      <c r="BI33" s="10"/>
      <c r="BJ33" s="12"/>
    </row>
    <row r="34" spans="1:62" ht="25.5">
      <c r="A34" s="13" t="s">
        <v>51</v>
      </c>
      <c r="B34" s="14" t="s">
        <v>52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4"/>
      <c r="S34" s="14"/>
      <c r="T34" s="16">
        <v>1922</v>
      </c>
      <c r="U34" s="16"/>
      <c r="V34" s="16"/>
      <c r="W34" s="16"/>
      <c r="X34" s="16">
        <v>1922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>
        <v>1593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>
        <v>1593</v>
      </c>
      <c r="AX34" s="16"/>
      <c r="AY34" s="16"/>
      <c r="AZ34" s="16"/>
      <c r="BA34" s="10"/>
      <c r="BB34" s="11"/>
      <c r="BC34" s="10"/>
      <c r="BD34" s="10"/>
      <c r="BE34" s="12"/>
      <c r="BF34" s="10"/>
      <c r="BG34" s="11"/>
      <c r="BH34" s="10"/>
      <c r="BI34" s="10"/>
      <c r="BJ34" s="12"/>
    </row>
    <row r="35" spans="1:62" ht="25.5">
      <c r="A35" s="13" t="s">
        <v>51</v>
      </c>
      <c r="B35" s="14" t="s">
        <v>53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16">
        <v>1922</v>
      </c>
      <c r="U35" s="16"/>
      <c r="V35" s="16"/>
      <c r="W35" s="16"/>
      <c r="X35" s="16">
        <v>1922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>
        <v>1593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>
        <v>1593</v>
      </c>
      <c r="AX35" s="16"/>
      <c r="AY35" s="16"/>
      <c r="AZ35" s="16"/>
      <c r="BA35" s="10"/>
      <c r="BB35" s="11"/>
      <c r="BC35" s="10"/>
      <c r="BD35" s="10"/>
      <c r="BE35" s="12"/>
      <c r="BF35" s="10"/>
      <c r="BG35" s="11"/>
      <c r="BH35" s="10"/>
      <c r="BI35" s="10"/>
      <c r="BJ35" s="12"/>
    </row>
    <row r="36" spans="1:62" ht="51">
      <c r="A36" s="13" t="s">
        <v>47</v>
      </c>
      <c r="B36" s="14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 t="s">
        <v>48</v>
      </c>
      <c r="R36" s="14"/>
      <c r="S36" s="14"/>
      <c r="T36" s="16">
        <v>1922</v>
      </c>
      <c r="U36" s="16"/>
      <c r="V36" s="16"/>
      <c r="W36" s="16"/>
      <c r="X36" s="16">
        <v>1922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1593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>
        <v>1593</v>
      </c>
      <c r="AX36" s="16"/>
      <c r="AY36" s="16"/>
      <c r="AZ36" s="16"/>
      <c r="BA36" s="10"/>
      <c r="BB36" s="11"/>
      <c r="BC36" s="10"/>
      <c r="BD36" s="10"/>
      <c r="BE36" s="12"/>
      <c r="BF36" s="10"/>
      <c r="BG36" s="11"/>
      <c r="BH36" s="10"/>
      <c r="BI36" s="10"/>
      <c r="BJ36" s="12"/>
    </row>
    <row r="37" spans="1:62" ht="38.25">
      <c r="A37" s="13" t="s">
        <v>33</v>
      </c>
      <c r="B37" s="14" t="s">
        <v>53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48</v>
      </c>
      <c r="R37" s="14" t="s">
        <v>34</v>
      </c>
      <c r="S37" s="14" t="s">
        <v>35</v>
      </c>
      <c r="T37" s="16">
        <v>1922</v>
      </c>
      <c r="U37" s="16"/>
      <c r="V37" s="16"/>
      <c r="W37" s="16"/>
      <c r="X37" s="16">
        <v>1922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>
        <v>1593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>
        <v>1593</v>
      </c>
      <c r="AX37" s="16"/>
      <c r="AY37" s="16"/>
      <c r="AZ37" s="16"/>
      <c r="BA37" s="10"/>
      <c r="BB37" s="11"/>
      <c r="BC37" s="10"/>
      <c r="BD37" s="10"/>
      <c r="BE37" s="12"/>
      <c r="BF37" s="10"/>
      <c r="BG37" s="11"/>
      <c r="BH37" s="10"/>
      <c r="BI37" s="10"/>
      <c r="BJ37" s="12"/>
    </row>
    <row r="38" spans="1:62" ht="15.75">
      <c r="A38" s="13" t="s">
        <v>54</v>
      </c>
      <c r="B38" s="14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4"/>
      <c r="T38" s="16">
        <v>2639.33</v>
      </c>
      <c r="U38" s="16">
        <v>299.60000000000002</v>
      </c>
      <c r="V38" s="16"/>
      <c r="W38" s="16"/>
      <c r="X38" s="16">
        <v>2339.73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>
        <v>2313.8000000000002</v>
      </c>
      <c r="AJ38" s="16">
        <v>309.89999999999998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>
        <v>2003.9</v>
      </c>
      <c r="AX38" s="16"/>
      <c r="AY38" s="16"/>
      <c r="AZ38" s="16"/>
      <c r="BA38" s="10"/>
      <c r="BB38" s="11"/>
      <c r="BC38" s="10"/>
      <c r="BD38" s="10"/>
      <c r="BE38" s="12"/>
      <c r="BF38" s="10"/>
      <c r="BG38" s="11"/>
      <c r="BH38" s="10"/>
      <c r="BI38" s="10"/>
      <c r="BJ38" s="12"/>
    </row>
    <row r="39" spans="1:62" ht="15.75">
      <c r="A39" s="13" t="s">
        <v>56</v>
      </c>
      <c r="B39" s="14" t="s">
        <v>57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16">
        <v>2639.33</v>
      </c>
      <c r="U39" s="16">
        <v>299.60000000000002</v>
      </c>
      <c r="V39" s="16"/>
      <c r="W39" s="16"/>
      <c r="X39" s="16">
        <v>2339.73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>
        <v>2313.8000000000002</v>
      </c>
      <c r="AJ39" s="16">
        <v>309.89999999999998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>
        <v>2003.9</v>
      </c>
      <c r="AX39" s="16"/>
      <c r="AY39" s="16"/>
      <c r="AZ39" s="16"/>
      <c r="BA39" s="10"/>
      <c r="BB39" s="11"/>
      <c r="BC39" s="10"/>
      <c r="BD39" s="10"/>
      <c r="BE39" s="12"/>
      <c r="BF39" s="10"/>
      <c r="BG39" s="11"/>
      <c r="BH39" s="10"/>
      <c r="BI39" s="10"/>
      <c r="BJ39" s="12"/>
    </row>
    <row r="40" spans="1:62" ht="15.75">
      <c r="A40" s="13" t="s">
        <v>78</v>
      </c>
      <c r="B40" s="14" t="s">
        <v>79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16">
        <v>2125.67</v>
      </c>
      <c r="U40" s="16">
        <v>299.60000000000002</v>
      </c>
      <c r="V40" s="16"/>
      <c r="W40" s="16"/>
      <c r="X40" s="16">
        <v>1826.07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2313.8000000000002</v>
      </c>
      <c r="AJ40" s="16">
        <v>309.89999999999998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>
        <v>2003.9</v>
      </c>
      <c r="AX40" s="16"/>
      <c r="AY40" s="16"/>
      <c r="AZ40" s="16"/>
      <c r="BA40" s="10"/>
      <c r="BB40" s="11"/>
      <c r="BC40" s="10"/>
      <c r="BD40" s="10"/>
      <c r="BE40" s="12"/>
      <c r="BF40" s="10"/>
      <c r="BG40" s="11"/>
      <c r="BH40" s="10"/>
      <c r="BI40" s="10"/>
      <c r="BJ40" s="12"/>
    </row>
    <row r="41" spans="1:62" ht="15.75">
      <c r="A41" s="13" t="s">
        <v>80</v>
      </c>
      <c r="B41" s="14" t="s">
        <v>81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16">
        <v>100</v>
      </c>
      <c r="U41" s="16"/>
      <c r="V41" s="16"/>
      <c r="W41" s="16"/>
      <c r="X41" s="16">
        <v>100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>
        <v>100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100</v>
      </c>
      <c r="AX41" s="16"/>
      <c r="AY41" s="16"/>
      <c r="AZ41" s="16"/>
      <c r="BA41" s="10"/>
      <c r="BB41" s="11"/>
      <c r="BC41" s="10"/>
      <c r="BD41" s="10"/>
      <c r="BE41" s="12"/>
      <c r="BF41" s="10"/>
      <c r="BG41" s="11"/>
      <c r="BH41" s="10"/>
      <c r="BI41" s="10"/>
      <c r="BJ41" s="12"/>
    </row>
    <row r="42" spans="1:62" ht="15.75">
      <c r="A42" s="13" t="s">
        <v>36</v>
      </c>
      <c r="B42" s="14" t="s">
        <v>81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 t="s">
        <v>37</v>
      </c>
      <c r="R42" s="14"/>
      <c r="S42" s="14"/>
      <c r="T42" s="16">
        <v>100</v>
      </c>
      <c r="U42" s="16"/>
      <c r="V42" s="16"/>
      <c r="W42" s="16"/>
      <c r="X42" s="16">
        <v>100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v>100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>
        <v>100</v>
      </c>
      <c r="AX42" s="16"/>
      <c r="AY42" s="16"/>
      <c r="AZ42" s="16"/>
      <c r="BA42" s="10"/>
      <c r="BB42" s="11"/>
      <c r="BC42" s="10"/>
      <c r="BD42" s="10"/>
      <c r="BE42" s="12"/>
      <c r="BF42" s="10"/>
      <c r="BG42" s="11"/>
      <c r="BH42" s="10"/>
      <c r="BI42" s="10"/>
      <c r="BJ42" s="12"/>
    </row>
    <row r="43" spans="1:62" ht="15.75">
      <c r="A43" s="13" t="s">
        <v>82</v>
      </c>
      <c r="B43" s="14" t="s">
        <v>81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37</v>
      </c>
      <c r="R43" s="14" t="s">
        <v>34</v>
      </c>
      <c r="S43" s="14" t="s">
        <v>83</v>
      </c>
      <c r="T43" s="16">
        <v>100</v>
      </c>
      <c r="U43" s="16"/>
      <c r="V43" s="16"/>
      <c r="W43" s="16"/>
      <c r="X43" s="16">
        <v>100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100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>
        <v>100</v>
      </c>
      <c r="AX43" s="16"/>
      <c r="AY43" s="16"/>
      <c r="AZ43" s="16"/>
      <c r="BA43" s="10"/>
      <c r="BB43" s="11"/>
      <c r="BC43" s="10"/>
      <c r="BD43" s="10"/>
      <c r="BE43" s="12"/>
      <c r="BF43" s="10"/>
      <c r="BG43" s="11"/>
      <c r="BH43" s="10"/>
      <c r="BI43" s="10"/>
      <c r="BJ43" s="12"/>
    </row>
    <row r="44" spans="1:62" ht="25.5">
      <c r="A44" s="13" t="s">
        <v>84</v>
      </c>
      <c r="B44" s="14" t="s">
        <v>85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6">
        <v>52.17</v>
      </c>
      <c r="U44" s="16"/>
      <c r="V44" s="16"/>
      <c r="W44" s="16"/>
      <c r="X44" s="16">
        <v>52.17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v>265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>
        <v>265</v>
      </c>
      <c r="AX44" s="16"/>
      <c r="AY44" s="16"/>
      <c r="AZ44" s="16"/>
      <c r="BA44" s="10"/>
      <c r="BB44" s="11"/>
      <c r="BC44" s="10"/>
      <c r="BD44" s="10"/>
      <c r="BE44" s="12"/>
      <c r="BF44" s="10"/>
      <c r="BG44" s="11"/>
      <c r="BH44" s="10"/>
      <c r="BI44" s="10"/>
      <c r="BJ44" s="12"/>
    </row>
    <row r="45" spans="1:62" ht="15.75">
      <c r="A45" s="13" t="s">
        <v>36</v>
      </c>
      <c r="B45" s="14" t="s">
        <v>85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37</v>
      </c>
      <c r="R45" s="14"/>
      <c r="S45" s="14"/>
      <c r="T45" s="16">
        <v>52.17</v>
      </c>
      <c r="U45" s="16"/>
      <c r="V45" s="16"/>
      <c r="W45" s="16"/>
      <c r="X45" s="16">
        <v>52.17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v>265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>
        <v>265</v>
      </c>
      <c r="AX45" s="16"/>
      <c r="AY45" s="16"/>
      <c r="AZ45" s="16"/>
      <c r="BA45" s="10"/>
      <c r="BB45" s="11"/>
      <c r="BC45" s="10"/>
      <c r="BD45" s="10"/>
      <c r="BE45" s="12"/>
      <c r="BF45" s="10"/>
      <c r="BG45" s="11"/>
      <c r="BH45" s="10"/>
      <c r="BI45" s="10"/>
      <c r="BJ45" s="12"/>
    </row>
    <row r="46" spans="1:62" ht="15.75">
      <c r="A46" s="13" t="s">
        <v>86</v>
      </c>
      <c r="B46" s="14" t="s">
        <v>85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37</v>
      </c>
      <c r="R46" s="14" t="s">
        <v>34</v>
      </c>
      <c r="S46" s="14" t="s">
        <v>87</v>
      </c>
      <c r="T46" s="16">
        <v>52.17</v>
      </c>
      <c r="U46" s="16"/>
      <c r="V46" s="16"/>
      <c r="W46" s="16"/>
      <c r="X46" s="16">
        <v>52.17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v>265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>
        <v>265</v>
      </c>
      <c r="AX46" s="16"/>
      <c r="AY46" s="16"/>
      <c r="AZ46" s="16"/>
      <c r="BA46" s="10"/>
      <c r="BB46" s="11"/>
      <c r="BC46" s="10"/>
      <c r="BD46" s="10"/>
      <c r="BE46" s="12"/>
      <c r="BF46" s="10"/>
      <c r="BG46" s="11"/>
      <c r="BH46" s="10"/>
      <c r="BI46" s="10"/>
      <c r="BJ46" s="12"/>
    </row>
    <row r="47" spans="1:62" ht="15.75">
      <c r="A47" s="13" t="s">
        <v>92</v>
      </c>
      <c r="B47" s="14" t="s">
        <v>93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6">
        <v>1603.9</v>
      </c>
      <c r="U47" s="16"/>
      <c r="V47" s="16"/>
      <c r="W47" s="16"/>
      <c r="X47" s="16">
        <v>1603.9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>
        <v>1603.9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>
        <v>1603.9</v>
      </c>
      <c r="AX47" s="16"/>
      <c r="AY47" s="16"/>
      <c r="AZ47" s="16"/>
      <c r="BA47" s="10"/>
      <c r="BB47" s="11"/>
      <c r="BC47" s="10"/>
      <c r="BD47" s="10"/>
      <c r="BE47" s="12"/>
      <c r="BF47" s="10"/>
      <c r="BG47" s="11"/>
      <c r="BH47" s="10"/>
      <c r="BI47" s="10"/>
      <c r="BJ47" s="12"/>
    </row>
    <row r="48" spans="1:62" ht="15.75">
      <c r="A48" s="13" t="s">
        <v>90</v>
      </c>
      <c r="B48" s="14" t="s">
        <v>93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91</v>
      </c>
      <c r="R48" s="14"/>
      <c r="S48" s="14"/>
      <c r="T48" s="16">
        <v>1603.9</v>
      </c>
      <c r="U48" s="16"/>
      <c r="V48" s="16"/>
      <c r="W48" s="16"/>
      <c r="X48" s="16">
        <v>1603.9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>
        <v>1603.9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>
        <v>1603.9</v>
      </c>
      <c r="AX48" s="16"/>
      <c r="AY48" s="16"/>
      <c r="AZ48" s="16"/>
      <c r="BA48" s="10"/>
      <c r="BB48" s="11"/>
      <c r="BC48" s="10"/>
      <c r="BD48" s="10"/>
      <c r="BE48" s="12"/>
      <c r="BF48" s="10"/>
      <c r="BG48" s="11"/>
      <c r="BH48" s="10"/>
      <c r="BI48" s="10"/>
      <c r="BJ48" s="12"/>
    </row>
    <row r="49" spans="1:62" ht="15.75">
      <c r="A49" s="13" t="s">
        <v>94</v>
      </c>
      <c r="B49" s="14" t="s">
        <v>93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91</v>
      </c>
      <c r="R49" s="14" t="s">
        <v>95</v>
      </c>
      <c r="S49" s="14" t="s">
        <v>34</v>
      </c>
      <c r="T49" s="16">
        <v>1603.9</v>
      </c>
      <c r="U49" s="16"/>
      <c r="V49" s="16"/>
      <c r="W49" s="16"/>
      <c r="X49" s="16">
        <v>1603.9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>
        <v>1603.9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>
        <v>1603.9</v>
      </c>
      <c r="AX49" s="16"/>
      <c r="AY49" s="16"/>
      <c r="AZ49" s="16"/>
      <c r="BA49" s="10"/>
      <c r="BB49" s="11"/>
      <c r="BC49" s="10"/>
      <c r="BD49" s="10"/>
      <c r="BE49" s="12"/>
      <c r="BF49" s="10"/>
      <c r="BG49" s="11"/>
      <c r="BH49" s="10"/>
      <c r="BI49" s="10"/>
      <c r="BJ49" s="12"/>
    </row>
    <row r="50" spans="1:62" ht="38.25">
      <c r="A50" s="13" t="s">
        <v>96</v>
      </c>
      <c r="B50" s="14" t="s">
        <v>97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4"/>
      <c r="S50" s="14"/>
      <c r="T50" s="16">
        <v>50</v>
      </c>
      <c r="U50" s="16"/>
      <c r="V50" s="16"/>
      <c r="W50" s="16"/>
      <c r="X50" s="16">
        <v>50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>
        <v>35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>
        <v>35</v>
      </c>
      <c r="AX50" s="16"/>
      <c r="AY50" s="16"/>
      <c r="AZ50" s="16"/>
      <c r="BA50" s="10"/>
      <c r="BB50" s="11"/>
      <c r="BC50" s="10"/>
      <c r="BD50" s="10"/>
      <c r="BE50" s="12"/>
      <c r="BF50" s="10"/>
      <c r="BG50" s="11"/>
      <c r="BH50" s="10"/>
      <c r="BI50" s="10"/>
      <c r="BJ50" s="12"/>
    </row>
    <row r="51" spans="1:62" ht="25.5">
      <c r="A51" s="13" t="s">
        <v>31</v>
      </c>
      <c r="B51" s="14" t="s">
        <v>97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 t="s">
        <v>32</v>
      </c>
      <c r="R51" s="14"/>
      <c r="S51" s="14"/>
      <c r="T51" s="16">
        <v>50</v>
      </c>
      <c r="U51" s="16"/>
      <c r="V51" s="16"/>
      <c r="W51" s="16"/>
      <c r="X51" s="16">
        <v>50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35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>
        <v>35</v>
      </c>
      <c r="AX51" s="16"/>
      <c r="AY51" s="16"/>
      <c r="AZ51" s="16"/>
      <c r="BA51" s="10"/>
      <c r="BB51" s="11"/>
      <c r="BC51" s="10"/>
      <c r="BD51" s="10"/>
      <c r="BE51" s="12"/>
      <c r="BF51" s="10"/>
      <c r="BG51" s="11"/>
      <c r="BH51" s="10"/>
      <c r="BI51" s="10"/>
      <c r="BJ51" s="12"/>
    </row>
    <row r="52" spans="1:62" ht="15.75">
      <c r="A52" s="13" t="s">
        <v>86</v>
      </c>
      <c r="B52" s="14" t="s">
        <v>97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32</v>
      </c>
      <c r="R52" s="14" t="s">
        <v>34</v>
      </c>
      <c r="S52" s="14" t="s">
        <v>87</v>
      </c>
      <c r="T52" s="16">
        <v>50</v>
      </c>
      <c r="U52" s="16"/>
      <c r="V52" s="16"/>
      <c r="W52" s="16"/>
      <c r="X52" s="16">
        <v>50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>
        <v>35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>
        <v>35</v>
      </c>
      <c r="AX52" s="16"/>
      <c r="AY52" s="16"/>
      <c r="AZ52" s="16"/>
      <c r="BA52" s="10"/>
      <c r="BB52" s="11"/>
      <c r="BC52" s="10"/>
      <c r="BD52" s="10"/>
      <c r="BE52" s="12"/>
      <c r="BF52" s="10"/>
      <c r="BG52" s="11"/>
      <c r="BH52" s="10"/>
      <c r="BI52" s="10"/>
      <c r="BJ52" s="12"/>
    </row>
    <row r="53" spans="1:62" ht="25.5">
      <c r="A53" s="13" t="s">
        <v>98</v>
      </c>
      <c r="B53" s="14" t="s">
        <v>99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4"/>
      <c r="S53" s="14"/>
      <c r="T53" s="16">
        <v>299.60000000000002</v>
      </c>
      <c r="U53" s="16">
        <v>299.60000000000002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>
        <v>309.89999999999998</v>
      </c>
      <c r="AJ53" s="16">
        <v>309.89999999999998</v>
      </c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0"/>
      <c r="BB53" s="11"/>
      <c r="BC53" s="10"/>
      <c r="BD53" s="10"/>
      <c r="BE53" s="12"/>
      <c r="BF53" s="10"/>
      <c r="BG53" s="11"/>
      <c r="BH53" s="10"/>
      <c r="BI53" s="10"/>
      <c r="BJ53" s="12"/>
    </row>
    <row r="54" spans="1:62" ht="51">
      <c r="A54" s="13" t="s">
        <v>47</v>
      </c>
      <c r="B54" s="14" t="s">
        <v>99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48</v>
      </c>
      <c r="R54" s="14"/>
      <c r="S54" s="14"/>
      <c r="T54" s="16">
        <v>299.60000000000002</v>
      </c>
      <c r="U54" s="16">
        <v>299.60000000000002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>
        <v>309.89999999999998</v>
      </c>
      <c r="AJ54" s="16">
        <v>309.89999999999998</v>
      </c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0"/>
      <c r="BB54" s="11"/>
      <c r="BC54" s="10"/>
      <c r="BD54" s="10"/>
      <c r="BE54" s="12"/>
      <c r="BF54" s="10"/>
      <c r="BG54" s="11"/>
      <c r="BH54" s="10"/>
      <c r="BI54" s="10"/>
      <c r="BJ54" s="12"/>
    </row>
    <row r="55" spans="1:62" ht="15.75">
      <c r="A55" s="13" t="s">
        <v>100</v>
      </c>
      <c r="B55" s="14" t="s">
        <v>99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48</v>
      </c>
      <c r="R55" s="14" t="s">
        <v>75</v>
      </c>
      <c r="S55" s="14" t="s">
        <v>101</v>
      </c>
      <c r="T55" s="16">
        <v>299.60000000000002</v>
      </c>
      <c r="U55" s="16">
        <v>299.60000000000002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>
        <v>309.89999999999998</v>
      </c>
      <c r="AJ55" s="16">
        <v>309.89999999999998</v>
      </c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0"/>
      <c r="BB55" s="11"/>
      <c r="BC55" s="10"/>
      <c r="BD55" s="10"/>
      <c r="BE55" s="12"/>
      <c r="BF55" s="10"/>
      <c r="BG55" s="11"/>
      <c r="BH55" s="10"/>
      <c r="BI55" s="10"/>
      <c r="BJ55" s="12"/>
    </row>
    <row r="56" spans="1:62" ht="15.75">
      <c r="A56" s="13" t="s">
        <v>102</v>
      </c>
      <c r="B56" s="14" t="s">
        <v>103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4"/>
      <c r="S56" s="14"/>
      <c r="T56" s="16">
        <v>46180.800000000003</v>
      </c>
      <c r="U56" s="16"/>
      <c r="V56" s="16">
        <v>12417.13</v>
      </c>
      <c r="W56" s="16"/>
      <c r="X56" s="16">
        <v>33763.67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35129.42</v>
      </c>
      <c r="AJ56" s="16"/>
      <c r="AK56" s="16">
        <v>4886.3999999999996</v>
      </c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>
        <v>34136.92</v>
      </c>
      <c r="AX56" s="16"/>
      <c r="AY56" s="16">
        <v>3786.8</v>
      </c>
      <c r="AZ56" s="16"/>
      <c r="BA56" s="10"/>
      <c r="BB56" s="11"/>
      <c r="BC56" s="10"/>
      <c r="BD56" s="10"/>
      <c r="BE56" s="12"/>
      <c r="BF56" s="10"/>
      <c r="BG56" s="11"/>
      <c r="BH56" s="10"/>
      <c r="BI56" s="10"/>
      <c r="BJ56" s="12"/>
    </row>
    <row r="57" spans="1:62" ht="51">
      <c r="A57" s="13" t="s">
        <v>104</v>
      </c>
      <c r="B57" s="14" t="s">
        <v>105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4"/>
      <c r="S57" s="14"/>
      <c r="T57" s="16">
        <v>46180.800000000003</v>
      </c>
      <c r="U57" s="16"/>
      <c r="V57" s="16">
        <v>12417.13</v>
      </c>
      <c r="W57" s="16"/>
      <c r="X57" s="16">
        <v>33763.67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>
        <v>35129.42</v>
      </c>
      <c r="AJ57" s="16"/>
      <c r="AK57" s="16">
        <v>4886.3999999999996</v>
      </c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>
        <v>34136.92</v>
      </c>
      <c r="AX57" s="16"/>
      <c r="AY57" s="16">
        <v>3786.8</v>
      </c>
      <c r="AZ57" s="16"/>
      <c r="BA57" s="10"/>
      <c r="BB57" s="11"/>
      <c r="BC57" s="10"/>
      <c r="BD57" s="10"/>
      <c r="BE57" s="12"/>
      <c r="BF57" s="10"/>
      <c r="BG57" s="11"/>
      <c r="BH57" s="10"/>
      <c r="BI57" s="10"/>
      <c r="BJ57" s="12"/>
    </row>
    <row r="58" spans="1:62" ht="15.75">
      <c r="A58" s="13" t="s">
        <v>106</v>
      </c>
      <c r="B58" s="14" t="s">
        <v>107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4"/>
      <c r="S58" s="14"/>
      <c r="T58" s="16">
        <v>38096.449999999997</v>
      </c>
      <c r="U58" s="16"/>
      <c r="V58" s="16">
        <v>5369.33</v>
      </c>
      <c r="W58" s="16"/>
      <c r="X58" s="16">
        <v>32727.119999999999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>
        <v>32988.019999999997</v>
      </c>
      <c r="AJ58" s="16"/>
      <c r="AK58" s="16">
        <v>3035</v>
      </c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>
        <v>33301.120000000003</v>
      </c>
      <c r="AX58" s="16"/>
      <c r="AY58" s="16">
        <v>3035</v>
      </c>
      <c r="AZ58" s="16"/>
      <c r="BA58" s="10"/>
      <c r="BB58" s="11"/>
      <c r="BC58" s="10"/>
      <c r="BD58" s="10"/>
      <c r="BE58" s="12"/>
      <c r="BF58" s="10"/>
      <c r="BG58" s="11"/>
      <c r="BH58" s="10"/>
      <c r="BI58" s="10"/>
      <c r="BJ58" s="12"/>
    </row>
    <row r="59" spans="1:62" ht="25.5">
      <c r="A59" s="13" t="s">
        <v>108</v>
      </c>
      <c r="B59" s="14" t="s">
        <v>109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4"/>
      <c r="S59" s="14"/>
      <c r="T59" s="16">
        <v>600</v>
      </c>
      <c r="U59" s="16"/>
      <c r="V59" s="16"/>
      <c r="W59" s="16"/>
      <c r="X59" s="16">
        <v>600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>
        <v>200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>
        <v>200</v>
      </c>
      <c r="AX59" s="16"/>
      <c r="AY59" s="16"/>
      <c r="AZ59" s="16"/>
      <c r="BA59" s="10"/>
      <c r="BB59" s="11"/>
      <c r="BC59" s="10"/>
      <c r="BD59" s="10"/>
      <c r="BE59" s="12"/>
      <c r="BF59" s="10"/>
      <c r="BG59" s="11"/>
      <c r="BH59" s="10"/>
      <c r="BI59" s="10"/>
      <c r="BJ59" s="12"/>
    </row>
    <row r="60" spans="1:62" ht="25.5">
      <c r="A60" s="13" t="s">
        <v>110</v>
      </c>
      <c r="B60" s="14" t="s">
        <v>111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4"/>
      <c r="S60" s="14"/>
      <c r="T60" s="16">
        <v>490</v>
      </c>
      <c r="U60" s="16"/>
      <c r="V60" s="16"/>
      <c r="W60" s="16"/>
      <c r="X60" s="16">
        <v>490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190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>
        <v>190</v>
      </c>
      <c r="AX60" s="16"/>
      <c r="AY60" s="16"/>
      <c r="AZ60" s="16"/>
      <c r="BA60" s="10"/>
      <c r="BB60" s="11"/>
      <c r="BC60" s="10"/>
      <c r="BD60" s="10"/>
      <c r="BE60" s="12"/>
      <c r="BF60" s="10"/>
      <c r="BG60" s="11"/>
      <c r="BH60" s="10"/>
      <c r="BI60" s="10"/>
      <c r="BJ60" s="12"/>
    </row>
    <row r="61" spans="1:62" ht="25.5">
      <c r="A61" s="13" t="s">
        <v>31</v>
      </c>
      <c r="B61" s="14" t="s">
        <v>111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32</v>
      </c>
      <c r="R61" s="14"/>
      <c r="S61" s="14"/>
      <c r="T61" s="16">
        <v>490</v>
      </c>
      <c r="U61" s="16"/>
      <c r="V61" s="16"/>
      <c r="W61" s="16"/>
      <c r="X61" s="16">
        <v>490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>
        <v>190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>
        <v>190</v>
      </c>
      <c r="AX61" s="16"/>
      <c r="AY61" s="16"/>
      <c r="AZ61" s="16"/>
      <c r="BA61" s="10"/>
      <c r="BB61" s="11"/>
      <c r="BC61" s="10"/>
      <c r="BD61" s="10"/>
      <c r="BE61" s="12"/>
      <c r="BF61" s="10"/>
      <c r="BG61" s="11"/>
      <c r="BH61" s="10"/>
      <c r="BI61" s="10"/>
      <c r="BJ61" s="12"/>
    </row>
    <row r="62" spans="1:62" ht="15.75">
      <c r="A62" s="13" t="s">
        <v>112</v>
      </c>
      <c r="B62" s="14" t="s">
        <v>111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32</v>
      </c>
      <c r="R62" s="14" t="s">
        <v>35</v>
      </c>
      <c r="S62" s="14" t="s">
        <v>113</v>
      </c>
      <c r="T62" s="16">
        <v>490</v>
      </c>
      <c r="U62" s="16"/>
      <c r="V62" s="16"/>
      <c r="W62" s="16"/>
      <c r="X62" s="16">
        <v>490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>
        <v>190</v>
      </c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>
        <v>190</v>
      </c>
      <c r="AX62" s="16"/>
      <c r="AY62" s="16"/>
      <c r="AZ62" s="16"/>
      <c r="BA62" s="10"/>
      <c r="BB62" s="11"/>
      <c r="BC62" s="10"/>
      <c r="BD62" s="10"/>
      <c r="BE62" s="12"/>
      <c r="BF62" s="10"/>
      <c r="BG62" s="11"/>
      <c r="BH62" s="10"/>
      <c r="BI62" s="10"/>
      <c r="BJ62" s="12"/>
    </row>
    <row r="63" spans="1:62" ht="25.5">
      <c r="A63" s="13" t="s">
        <v>114</v>
      </c>
      <c r="B63" s="14" t="s">
        <v>115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4"/>
      <c r="S63" s="14"/>
      <c r="T63" s="16">
        <v>10</v>
      </c>
      <c r="U63" s="16"/>
      <c r="V63" s="16"/>
      <c r="W63" s="16"/>
      <c r="X63" s="16">
        <v>10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>
        <v>10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>
        <v>10</v>
      </c>
      <c r="AX63" s="16"/>
      <c r="AY63" s="16"/>
      <c r="AZ63" s="16"/>
      <c r="BA63" s="10"/>
      <c r="BB63" s="11"/>
      <c r="BC63" s="10"/>
      <c r="BD63" s="10"/>
      <c r="BE63" s="12"/>
      <c r="BF63" s="10"/>
      <c r="BG63" s="11"/>
      <c r="BH63" s="10"/>
      <c r="BI63" s="10"/>
      <c r="BJ63" s="12"/>
    </row>
    <row r="64" spans="1:62" ht="25.5">
      <c r="A64" s="13" t="s">
        <v>31</v>
      </c>
      <c r="B64" s="14" t="s">
        <v>115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32</v>
      </c>
      <c r="R64" s="14"/>
      <c r="S64" s="14"/>
      <c r="T64" s="16">
        <v>10</v>
      </c>
      <c r="U64" s="16"/>
      <c r="V64" s="16"/>
      <c r="W64" s="16"/>
      <c r="X64" s="16">
        <v>10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>
        <v>10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>
        <v>10</v>
      </c>
      <c r="AX64" s="16"/>
      <c r="AY64" s="16"/>
      <c r="AZ64" s="16"/>
      <c r="BA64" s="10"/>
      <c r="BB64" s="11"/>
      <c r="BC64" s="10"/>
      <c r="BD64" s="10"/>
      <c r="BE64" s="12"/>
      <c r="BF64" s="10"/>
      <c r="BG64" s="11"/>
      <c r="BH64" s="10"/>
      <c r="BI64" s="10"/>
      <c r="BJ64" s="12"/>
    </row>
    <row r="65" spans="1:62" ht="15.75">
      <c r="A65" s="13" t="s">
        <v>112</v>
      </c>
      <c r="B65" s="14" t="s">
        <v>115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32</v>
      </c>
      <c r="R65" s="14" t="s">
        <v>35</v>
      </c>
      <c r="S65" s="14" t="s">
        <v>113</v>
      </c>
      <c r="T65" s="16">
        <v>10</v>
      </c>
      <c r="U65" s="16"/>
      <c r="V65" s="16"/>
      <c r="W65" s="16"/>
      <c r="X65" s="16">
        <v>10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>
        <v>10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>
        <v>10</v>
      </c>
      <c r="AX65" s="16"/>
      <c r="AY65" s="16"/>
      <c r="AZ65" s="16"/>
      <c r="BA65" s="10"/>
      <c r="BB65" s="11"/>
      <c r="BC65" s="10"/>
      <c r="BD65" s="10"/>
      <c r="BE65" s="12"/>
      <c r="BF65" s="10"/>
      <c r="BG65" s="11"/>
      <c r="BH65" s="10"/>
      <c r="BI65" s="10"/>
      <c r="BJ65" s="12"/>
    </row>
    <row r="66" spans="1:62" ht="25.5">
      <c r="A66" s="13" t="s">
        <v>120</v>
      </c>
      <c r="B66" s="14" t="s">
        <v>121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14"/>
      <c r="S66" s="14"/>
      <c r="T66" s="16">
        <v>5007.1000000000004</v>
      </c>
      <c r="U66" s="16"/>
      <c r="V66" s="16">
        <v>84.73</v>
      </c>
      <c r="W66" s="16"/>
      <c r="X66" s="16">
        <v>4922.37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>
        <v>4800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>
        <v>5000</v>
      </c>
      <c r="AX66" s="16"/>
      <c r="AY66" s="16"/>
      <c r="AZ66" s="16"/>
      <c r="BA66" s="10"/>
      <c r="BB66" s="11"/>
      <c r="BC66" s="10"/>
      <c r="BD66" s="10"/>
      <c r="BE66" s="12"/>
      <c r="BF66" s="10"/>
      <c r="BG66" s="11"/>
      <c r="BH66" s="10"/>
      <c r="BI66" s="10"/>
      <c r="BJ66" s="12"/>
    </row>
    <row r="67" spans="1:62" ht="15.75">
      <c r="A67" s="13" t="s">
        <v>122</v>
      </c>
      <c r="B67" s="14" t="s">
        <v>123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4"/>
      <c r="S67" s="14"/>
      <c r="T67" s="16">
        <v>1800</v>
      </c>
      <c r="U67" s="16"/>
      <c r="V67" s="16"/>
      <c r="W67" s="16"/>
      <c r="X67" s="16">
        <v>1800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2220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>
        <v>2220</v>
      </c>
      <c r="AX67" s="16"/>
      <c r="AY67" s="16"/>
      <c r="AZ67" s="16"/>
      <c r="BA67" s="10"/>
      <c r="BB67" s="11"/>
      <c r="BC67" s="10"/>
      <c r="BD67" s="10"/>
      <c r="BE67" s="12"/>
      <c r="BF67" s="10"/>
      <c r="BG67" s="11"/>
      <c r="BH67" s="10"/>
      <c r="BI67" s="10"/>
      <c r="BJ67" s="12"/>
    </row>
    <row r="68" spans="1:62" ht="25.5">
      <c r="A68" s="13" t="s">
        <v>31</v>
      </c>
      <c r="B68" s="14" t="s">
        <v>123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32</v>
      </c>
      <c r="R68" s="14"/>
      <c r="S68" s="14"/>
      <c r="T68" s="16">
        <v>1800</v>
      </c>
      <c r="U68" s="16"/>
      <c r="V68" s="16"/>
      <c r="W68" s="16"/>
      <c r="X68" s="16">
        <v>1800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>
        <v>2220</v>
      </c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>
        <v>2220</v>
      </c>
      <c r="AX68" s="16"/>
      <c r="AY68" s="16"/>
      <c r="AZ68" s="16"/>
      <c r="BA68" s="10"/>
      <c r="BB68" s="11"/>
      <c r="BC68" s="10"/>
      <c r="BD68" s="10"/>
      <c r="BE68" s="12"/>
      <c r="BF68" s="10"/>
      <c r="BG68" s="11"/>
      <c r="BH68" s="10"/>
      <c r="BI68" s="10"/>
      <c r="BJ68" s="12"/>
    </row>
    <row r="69" spans="1:62" ht="15.75">
      <c r="A69" s="13" t="s">
        <v>124</v>
      </c>
      <c r="B69" s="14" t="s">
        <v>123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5" t="s">
        <v>32</v>
      </c>
      <c r="R69" s="14" t="s">
        <v>35</v>
      </c>
      <c r="S69" s="14" t="s">
        <v>125</v>
      </c>
      <c r="T69" s="16">
        <v>1800</v>
      </c>
      <c r="U69" s="16"/>
      <c r="V69" s="16"/>
      <c r="W69" s="16"/>
      <c r="X69" s="16">
        <v>1800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>
        <v>2220</v>
      </c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>
        <v>2220</v>
      </c>
      <c r="AX69" s="16"/>
      <c r="AY69" s="16"/>
      <c r="AZ69" s="16"/>
      <c r="BA69" s="10"/>
      <c r="BB69" s="11"/>
      <c r="BC69" s="10"/>
      <c r="BD69" s="10"/>
      <c r="BE69" s="12"/>
      <c r="BF69" s="10"/>
      <c r="BG69" s="11"/>
      <c r="BH69" s="10"/>
      <c r="BI69" s="10"/>
      <c r="BJ69" s="12"/>
    </row>
    <row r="70" spans="1:62" ht="25.5">
      <c r="A70" s="13" t="s">
        <v>126</v>
      </c>
      <c r="B70" s="14" t="s">
        <v>127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4"/>
      <c r="S70" s="14"/>
      <c r="T70" s="16">
        <v>2265.67</v>
      </c>
      <c r="U70" s="16"/>
      <c r="V70" s="16"/>
      <c r="W70" s="16"/>
      <c r="X70" s="16">
        <v>2265.67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>
        <v>2580</v>
      </c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>
        <v>2780</v>
      </c>
      <c r="AX70" s="16"/>
      <c r="AY70" s="16"/>
      <c r="AZ70" s="16"/>
      <c r="BA70" s="10"/>
      <c r="BB70" s="11"/>
      <c r="BC70" s="10"/>
      <c r="BD70" s="10"/>
      <c r="BE70" s="12"/>
      <c r="BF70" s="10"/>
      <c r="BG70" s="11"/>
      <c r="BH70" s="10"/>
      <c r="BI70" s="10"/>
      <c r="BJ70" s="12"/>
    </row>
    <row r="71" spans="1:62" ht="25.5">
      <c r="A71" s="13" t="s">
        <v>31</v>
      </c>
      <c r="B71" s="14" t="s">
        <v>127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32</v>
      </c>
      <c r="R71" s="14"/>
      <c r="S71" s="14"/>
      <c r="T71" s="16">
        <v>2265.67</v>
      </c>
      <c r="U71" s="16"/>
      <c r="V71" s="16"/>
      <c r="W71" s="16"/>
      <c r="X71" s="16">
        <v>2265.67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>
        <v>2580</v>
      </c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>
        <v>2780</v>
      </c>
      <c r="AX71" s="16"/>
      <c r="AY71" s="16"/>
      <c r="AZ71" s="16"/>
      <c r="BA71" s="10"/>
      <c r="BB71" s="11"/>
      <c r="BC71" s="10"/>
      <c r="BD71" s="10"/>
      <c r="BE71" s="12"/>
      <c r="BF71" s="10"/>
      <c r="BG71" s="11"/>
      <c r="BH71" s="10"/>
      <c r="BI71" s="10"/>
      <c r="BJ71" s="12"/>
    </row>
    <row r="72" spans="1:62" ht="15.75">
      <c r="A72" s="13" t="s">
        <v>124</v>
      </c>
      <c r="B72" s="14" t="s">
        <v>127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 t="s">
        <v>32</v>
      </c>
      <c r="R72" s="14" t="s">
        <v>35</v>
      </c>
      <c r="S72" s="14" t="s">
        <v>125</v>
      </c>
      <c r="T72" s="16">
        <v>2265.67</v>
      </c>
      <c r="U72" s="16"/>
      <c r="V72" s="16"/>
      <c r="W72" s="16"/>
      <c r="X72" s="16">
        <v>2265.67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>
        <v>2580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>
        <v>2780</v>
      </c>
      <c r="AX72" s="16"/>
      <c r="AY72" s="16"/>
      <c r="AZ72" s="16"/>
      <c r="BA72" s="10"/>
      <c r="BB72" s="11"/>
      <c r="BC72" s="10"/>
      <c r="BD72" s="10"/>
      <c r="BE72" s="12"/>
      <c r="BF72" s="10"/>
      <c r="BG72" s="11"/>
      <c r="BH72" s="10"/>
      <c r="BI72" s="10"/>
      <c r="BJ72" s="12"/>
    </row>
    <row r="73" spans="1:62" ht="25.5">
      <c r="A73" s="13" t="s">
        <v>130</v>
      </c>
      <c r="B73" s="14" t="s">
        <v>131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4"/>
      <c r="S73" s="14"/>
      <c r="T73" s="16">
        <v>17379.580000000002</v>
      </c>
      <c r="U73" s="16"/>
      <c r="V73" s="16">
        <v>1999.6</v>
      </c>
      <c r="W73" s="16"/>
      <c r="X73" s="16">
        <v>15379.98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>
        <v>12358.6</v>
      </c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>
        <v>12701.12</v>
      </c>
      <c r="AX73" s="16"/>
      <c r="AY73" s="16"/>
      <c r="AZ73" s="16"/>
      <c r="BA73" s="10"/>
      <c r="BB73" s="11"/>
      <c r="BC73" s="10"/>
      <c r="BD73" s="10"/>
      <c r="BE73" s="12"/>
      <c r="BF73" s="10"/>
      <c r="BG73" s="11"/>
      <c r="BH73" s="10"/>
      <c r="BI73" s="10"/>
      <c r="BJ73" s="12"/>
    </row>
    <row r="74" spans="1:62" ht="15.75">
      <c r="A74" s="13" t="s">
        <v>132</v>
      </c>
      <c r="B74" s="14" t="s">
        <v>133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/>
      <c r="R74" s="14"/>
      <c r="S74" s="14"/>
      <c r="T74" s="16">
        <v>596.9</v>
      </c>
      <c r="U74" s="16"/>
      <c r="V74" s="16"/>
      <c r="W74" s="16"/>
      <c r="X74" s="16">
        <v>596.9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>
        <v>582</v>
      </c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>
        <v>700</v>
      </c>
      <c r="AX74" s="16"/>
      <c r="AY74" s="16"/>
      <c r="AZ74" s="16"/>
      <c r="BA74" s="10"/>
      <c r="BB74" s="11"/>
      <c r="BC74" s="10"/>
      <c r="BD74" s="10"/>
      <c r="BE74" s="12"/>
      <c r="BF74" s="10"/>
      <c r="BG74" s="11"/>
      <c r="BH74" s="10"/>
      <c r="BI74" s="10"/>
      <c r="BJ74" s="12"/>
    </row>
    <row r="75" spans="1:62" ht="25.5">
      <c r="A75" s="13" t="s">
        <v>31</v>
      </c>
      <c r="B75" s="14" t="s">
        <v>133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32</v>
      </c>
      <c r="R75" s="14"/>
      <c r="S75" s="14"/>
      <c r="T75" s="16">
        <v>596.9</v>
      </c>
      <c r="U75" s="16"/>
      <c r="V75" s="16"/>
      <c r="W75" s="16"/>
      <c r="X75" s="16">
        <v>596.9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582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>
        <v>700</v>
      </c>
      <c r="AX75" s="16"/>
      <c r="AY75" s="16"/>
      <c r="AZ75" s="16"/>
      <c r="BA75" s="10"/>
      <c r="BB75" s="11"/>
      <c r="BC75" s="10"/>
      <c r="BD75" s="10"/>
      <c r="BE75" s="12"/>
      <c r="BF75" s="10"/>
      <c r="BG75" s="11"/>
      <c r="BH75" s="10"/>
      <c r="BI75" s="10"/>
      <c r="BJ75" s="12"/>
    </row>
    <row r="76" spans="1:62" ht="15.75">
      <c r="A76" s="13" t="s">
        <v>68</v>
      </c>
      <c r="B76" s="14" t="s">
        <v>133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32</v>
      </c>
      <c r="R76" s="14" t="s">
        <v>69</v>
      </c>
      <c r="S76" s="14" t="s">
        <v>34</v>
      </c>
      <c r="T76" s="16">
        <v>596.9</v>
      </c>
      <c r="U76" s="16"/>
      <c r="V76" s="16"/>
      <c r="W76" s="16"/>
      <c r="X76" s="16">
        <v>596.9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582</v>
      </c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>
        <v>700</v>
      </c>
      <c r="AX76" s="16"/>
      <c r="AY76" s="16"/>
      <c r="AZ76" s="16"/>
      <c r="BA76" s="10"/>
      <c r="BB76" s="11"/>
      <c r="BC76" s="10"/>
      <c r="BD76" s="10"/>
      <c r="BE76" s="12"/>
      <c r="BF76" s="10"/>
      <c r="BG76" s="11"/>
      <c r="BH76" s="10"/>
      <c r="BI76" s="10"/>
      <c r="BJ76" s="12"/>
    </row>
    <row r="77" spans="1:62" ht="15.75">
      <c r="A77" s="13" t="s">
        <v>134</v>
      </c>
      <c r="B77" s="14" t="s">
        <v>135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  <c r="R77" s="14"/>
      <c r="S77" s="14"/>
      <c r="T77" s="16">
        <v>2206.37</v>
      </c>
      <c r="U77" s="16"/>
      <c r="V77" s="16"/>
      <c r="W77" s="16"/>
      <c r="X77" s="16">
        <v>2206.37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>
        <v>2000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>
        <v>2000</v>
      </c>
      <c r="AX77" s="16"/>
      <c r="AY77" s="16"/>
      <c r="AZ77" s="16"/>
      <c r="BA77" s="10"/>
      <c r="BB77" s="11"/>
      <c r="BC77" s="10"/>
      <c r="BD77" s="10"/>
      <c r="BE77" s="12"/>
      <c r="BF77" s="10"/>
      <c r="BG77" s="11"/>
      <c r="BH77" s="10"/>
      <c r="BI77" s="10"/>
      <c r="BJ77" s="12"/>
    </row>
    <row r="78" spans="1:62" ht="25.5">
      <c r="A78" s="13" t="s">
        <v>31</v>
      </c>
      <c r="B78" s="14" t="s">
        <v>135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 t="s">
        <v>32</v>
      </c>
      <c r="R78" s="14"/>
      <c r="S78" s="14"/>
      <c r="T78" s="16">
        <v>2206.37</v>
      </c>
      <c r="U78" s="16"/>
      <c r="V78" s="16"/>
      <c r="W78" s="16"/>
      <c r="X78" s="16">
        <v>2206.37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>
        <v>2000</v>
      </c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>
        <v>2000</v>
      </c>
      <c r="AX78" s="16"/>
      <c r="AY78" s="16"/>
      <c r="AZ78" s="16"/>
      <c r="BA78" s="10"/>
      <c r="BB78" s="11"/>
      <c r="BC78" s="10"/>
      <c r="BD78" s="10"/>
      <c r="BE78" s="12"/>
      <c r="BF78" s="10"/>
      <c r="BG78" s="11"/>
      <c r="BH78" s="10"/>
      <c r="BI78" s="10"/>
      <c r="BJ78" s="12"/>
    </row>
    <row r="79" spans="1:62" ht="15.75">
      <c r="A79" s="13" t="s">
        <v>74</v>
      </c>
      <c r="B79" s="14" t="s">
        <v>135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 t="s">
        <v>32</v>
      </c>
      <c r="R79" s="14" t="s">
        <v>69</v>
      </c>
      <c r="S79" s="14" t="s">
        <v>75</v>
      </c>
      <c r="T79" s="16">
        <v>2206.37</v>
      </c>
      <c r="U79" s="16"/>
      <c r="V79" s="16"/>
      <c r="W79" s="16"/>
      <c r="X79" s="16">
        <v>2206.37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>
        <v>2000</v>
      </c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>
        <v>2000</v>
      </c>
      <c r="AX79" s="16"/>
      <c r="AY79" s="16"/>
      <c r="AZ79" s="16"/>
      <c r="BA79" s="10"/>
      <c r="BB79" s="11"/>
      <c r="BC79" s="10"/>
      <c r="BD79" s="10"/>
      <c r="BE79" s="12"/>
      <c r="BF79" s="10"/>
      <c r="BG79" s="11"/>
      <c r="BH79" s="10"/>
      <c r="BI79" s="10"/>
      <c r="BJ79" s="12"/>
    </row>
    <row r="80" spans="1:62" ht="15.75">
      <c r="A80" s="13" t="s">
        <v>136</v>
      </c>
      <c r="B80" s="14" t="s">
        <v>137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  <c r="R80" s="14"/>
      <c r="S80" s="14"/>
      <c r="T80" s="16">
        <v>7794.72</v>
      </c>
      <c r="U80" s="16"/>
      <c r="V80" s="16"/>
      <c r="W80" s="16"/>
      <c r="X80" s="16">
        <v>7794.72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>
        <v>6901.99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>
        <v>7015.52</v>
      </c>
      <c r="AX80" s="16"/>
      <c r="AY80" s="16"/>
      <c r="AZ80" s="16"/>
      <c r="BA80" s="10"/>
      <c r="BB80" s="11"/>
      <c r="BC80" s="10"/>
      <c r="BD80" s="10"/>
      <c r="BE80" s="12"/>
      <c r="BF80" s="10"/>
      <c r="BG80" s="11"/>
      <c r="BH80" s="10"/>
      <c r="BI80" s="10"/>
      <c r="BJ80" s="12"/>
    </row>
    <row r="81" spans="1:62" ht="25.5">
      <c r="A81" s="13" t="s">
        <v>31</v>
      </c>
      <c r="B81" s="14" t="s">
        <v>137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32</v>
      </c>
      <c r="R81" s="14"/>
      <c r="S81" s="14"/>
      <c r="T81" s="16">
        <v>7794.72</v>
      </c>
      <c r="U81" s="16"/>
      <c r="V81" s="16"/>
      <c r="W81" s="16"/>
      <c r="X81" s="16">
        <v>7794.72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>
        <v>6901.99</v>
      </c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>
        <v>7015.52</v>
      </c>
      <c r="AX81" s="16"/>
      <c r="AY81" s="16"/>
      <c r="AZ81" s="16"/>
      <c r="BA81" s="10"/>
      <c r="BB81" s="11"/>
      <c r="BC81" s="10"/>
      <c r="BD81" s="10"/>
      <c r="BE81" s="12"/>
      <c r="BF81" s="10"/>
      <c r="BG81" s="11"/>
      <c r="BH81" s="10"/>
      <c r="BI81" s="10"/>
      <c r="BJ81" s="12"/>
    </row>
    <row r="82" spans="1:62" ht="15.75">
      <c r="A82" s="13" t="s">
        <v>138</v>
      </c>
      <c r="B82" s="14" t="s">
        <v>137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 t="s">
        <v>32</v>
      </c>
      <c r="R82" s="14" t="s">
        <v>69</v>
      </c>
      <c r="S82" s="14" t="s">
        <v>101</v>
      </c>
      <c r="T82" s="16">
        <v>7794.72</v>
      </c>
      <c r="U82" s="16"/>
      <c r="V82" s="16"/>
      <c r="W82" s="16"/>
      <c r="X82" s="16">
        <v>7794.72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>
        <v>6901.99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>
        <v>7015.52</v>
      </c>
      <c r="AX82" s="16"/>
      <c r="AY82" s="16"/>
      <c r="AZ82" s="16"/>
      <c r="BA82" s="10"/>
      <c r="BB82" s="11"/>
      <c r="BC82" s="10"/>
      <c r="BD82" s="10"/>
      <c r="BE82" s="12"/>
      <c r="BF82" s="10"/>
      <c r="BG82" s="11"/>
      <c r="BH82" s="10"/>
      <c r="BI82" s="10"/>
      <c r="BJ82" s="12"/>
    </row>
    <row r="83" spans="1:62" ht="15.75">
      <c r="A83" s="13" t="s">
        <v>188</v>
      </c>
      <c r="B83" s="14" t="s">
        <v>189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4"/>
      <c r="S83" s="14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>
        <v>50</v>
      </c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>
        <v>50</v>
      </c>
      <c r="AX83" s="16"/>
      <c r="AY83" s="16"/>
      <c r="AZ83" s="16"/>
      <c r="BA83" s="10"/>
      <c r="BB83" s="11"/>
      <c r="BC83" s="10"/>
      <c r="BD83" s="10"/>
      <c r="BE83" s="12"/>
      <c r="BF83" s="10"/>
      <c r="BG83" s="11"/>
      <c r="BH83" s="10"/>
      <c r="BI83" s="10"/>
      <c r="BJ83" s="12"/>
    </row>
    <row r="84" spans="1:62" ht="25.5">
      <c r="A84" s="13" t="s">
        <v>31</v>
      </c>
      <c r="B84" s="14" t="s">
        <v>189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32</v>
      </c>
      <c r="R84" s="14"/>
      <c r="S84" s="14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>
        <v>50</v>
      </c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50</v>
      </c>
      <c r="AX84" s="16"/>
      <c r="AY84" s="16"/>
      <c r="AZ84" s="16"/>
      <c r="BA84" s="10"/>
      <c r="BB84" s="11"/>
      <c r="BC84" s="10"/>
      <c r="BD84" s="10"/>
      <c r="BE84" s="12"/>
      <c r="BF84" s="10"/>
      <c r="BG84" s="11"/>
      <c r="BH84" s="10"/>
      <c r="BI84" s="10"/>
      <c r="BJ84" s="12"/>
    </row>
    <row r="85" spans="1:62" ht="15.75">
      <c r="A85" s="13" t="s">
        <v>138</v>
      </c>
      <c r="B85" s="14" t="s">
        <v>189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 t="s">
        <v>32</v>
      </c>
      <c r="R85" s="14" t="s">
        <v>69</v>
      </c>
      <c r="S85" s="14" t="s">
        <v>101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50</v>
      </c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>
        <v>50</v>
      </c>
      <c r="AX85" s="16"/>
      <c r="AY85" s="16"/>
      <c r="AZ85" s="16"/>
      <c r="BA85" s="10"/>
      <c r="BB85" s="11"/>
      <c r="BC85" s="10"/>
      <c r="BD85" s="10"/>
      <c r="BE85" s="12"/>
      <c r="BF85" s="10"/>
      <c r="BG85" s="11"/>
      <c r="BH85" s="10"/>
      <c r="BI85" s="10"/>
      <c r="BJ85" s="12"/>
    </row>
    <row r="86" spans="1:62" ht="15.75">
      <c r="A86" s="13" t="s">
        <v>139</v>
      </c>
      <c r="B86" s="14" t="s">
        <v>140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4"/>
      <c r="S86" s="14"/>
      <c r="T86" s="16">
        <v>2450</v>
      </c>
      <c r="U86" s="16"/>
      <c r="V86" s="16"/>
      <c r="W86" s="16"/>
      <c r="X86" s="16">
        <v>2450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>
        <v>1906.61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>
        <v>2135.6</v>
      </c>
      <c r="AX86" s="16"/>
      <c r="AY86" s="16"/>
      <c r="AZ86" s="16"/>
      <c r="BA86" s="10"/>
      <c r="BB86" s="11"/>
      <c r="BC86" s="10"/>
      <c r="BD86" s="10"/>
      <c r="BE86" s="12"/>
      <c r="BF86" s="10"/>
      <c r="BG86" s="11"/>
      <c r="BH86" s="10"/>
      <c r="BI86" s="10"/>
      <c r="BJ86" s="12"/>
    </row>
    <row r="87" spans="1:62" ht="25.5">
      <c r="A87" s="13" t="s">
        <v>31</v>
      </c>
      <c r="B87" s="14" t="s">
        <v>140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 t="s">
        <v>32</v>
      </c>
      <c r="R87" s="14"/>
      <c r="S87" s="14"/>
      <c r="T87" s="16">
        <v>2450</v>
      </c>
      <c r="U87" s="16"/>
      <c r="V87" s="16"/>
      <c r="W87" s="16"/>
      <c r="X87" s="16">
        <v>2450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>
        <v>1906.61</v>
      </c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>
        <v>2135.6</v>
      </c>
      <c r="AX87" s="16"/>
      <c r="AY87" s="16"/>
      <c r="AZ87" s="16"/>
      <c r="BA87" s="10"/>
      <c r="BB87" s="11"/>
      <c r="BC87" s="10"/>
      <c r="BD87" s="10"/>
      <c r="BE87" s="12"/>
      <c r="BF87" s="10"/>
      <c r="BG87" s="11"/>
      <c r="BH87" s="10"/>
      <c r="BI87" s="10"/>
      <c r="BJ87" s="12"/>
    </row>
    <row r="88" spans="1:62" ht="15.75">
      <c r="A88" s="13" t="s">
        <v>138</v>
      </c>
      <c r="B88" s="14" t="s">
        <v>140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 t="s">
        <v>32</v>
      </c>
      <c r="R88" s="14" t="s">
        <v>69</v>
      </c>
      <c r="S88" s="14" t="s">
        <v>101</v>
      </c>
      <c r="T88" s="16">
        <v>2450</v>
      </c>
      <c r="U88" s="16"/>
      <c r="V88" s="16"/>
      <c r="W88" s="16"/>
      <c r="X88" s="16">
        <v>2450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>
        <v>1906.61</v>
      </c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>
        <v>2135.6</v>
      </c>
      <c r="AX88" s="16"/>
      <c r="AY88" s="16"/>
      <c r="AZ88" s="16"/>
      <c r="BA88" s="10"/>
      <c r="BB88" s="11"/>
      <c r="BC88" s="10"/>
      <c r="BD88" s="10"/>
      <c r="BE88" s="12"/>
      <c r="BF88" s="10"/>
      <c r="BG88" s="11"/>
      <c r="BH88" s="10"/>
      <c r="BI88" s="10"/>
      <c r="BJ88" s="12"/>
    </row>
    <row r="89" spans="1:62" ht="25.5">
      <c r="A89" s="13" t="s">
        <v>141</v>
      </c>
      <c r="B89" s="14" t="s">
        <v>142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4"/>
      <c r="S89" s="14"/>
      <c r="T89" s="16">
        <v>500</v>
      </c>
      <c r="U89" s="16"/>
      <c r="V89" s="16"/>
      <c r="W89" s="16"/>
      <c r="X89" s="16">
        <v>500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>
        <v>500</v>
      </c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>
        <v>500</v>
      </c>
      <c r="AX89" s="16"/>
      <c r="AY89" s="16"/>
      <c r="AZ89" s="16"/>
      <c r="BA89" s="10"/>
      <c r="BB89" s="11"/>
      <c r="BC89" s="10"/>
      <c r="BD89" s="10"/>
      <c r="BE89" s="12"/>
      <c r="BF89" s="10"/>
      <c r="BG89" s="11"/>
      <c r="BH89" s="10"/>
      <c r="BI89" s="10"/>
      <c r="BJ89" s="12"/>
    </row>
    <row r="90" spans="1:62" ht="25.5">
      <c r="A90" s="13" t="s">
        <v>31</v>
      </c>
      <c r="B90" s="14" t="s">
        <v>142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 t="s">
        <v>32</v>
      </c>
      <c r="R90" s="14"/>
      <c r="S90" s="14"/>
      <c r="T90" s="16">
        <v>500</v>
      </c>
      <c r="U90" s="16"/>
      <c r="V90" s="16"/>
      <c r="W90" s="16"/>
      <c r="X90" s="16">
        <v>500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>
        <v>500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>
        <v>500</v>
      </c>
      <c r="AX90" s="16"/>
      <c r="AY90" s="16"/>
      <c r="AZ90" s="16"/>
      <c r="BA90" s="10"/>
      <c r="BB90" s="11"/>
      <c r="BC90" s="10"/>
      <c r="BD90" s="10"/>
      <c r="BE90" s="12"/>
      <c r="BF90" s="10"/>
      <c r="BG90" s="11"/>
      <c r="BH90" s="10"/>
      <c r="BI90" s="10"/>
      <c r="BJ90" s="12"/>
    </row>
    <row r="91" spans="1:62" ht="15.75">
      <c r="A91" s="13" t="s">
        <v>74</v>
      </c>
      <c r="B91" s="14" t="s">
        <v>142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 t="s">
        <v>32</v>
      </c>
      <c r="R91" s="14" t="s">
        <v>69</v>
      </c>
      <c r="S91" s="14" t="s">
        <v>75</v>
      </c>
      <c r="T91" s="16">
        <v>500</v>
      </c>
      <c r="U91" s="16"/>
      <c r="V91" s="16"/>
      <c r="W91" s="16"/>
      <c r="X91" s="16">
        <v>500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>
        <v>500</v>
      </c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>
        <v>500</v>
      </c>
      <c r="AX91" s="16"/>
      <c r="AY91" s="16"/>
      <c r="AZ91" s="16"/>
      <c r="BA91" s="10"/>
      <c r="BB91" s="11"/>
      <c r="BC91" s="10"/>
      <c r="BD91" s="10"/>
      <c r="BE91" s="12"/>
      <c r="BF91" s="10"/>
      <c r="BG91" s="11"/>
      <c r="BH91" s="10"/>
      <c r="BI91" s="10"/>
      <c r="BJ91" s="12"/>
    </row>
    <row r="92" spans="1:62" ht="38.25">
      <c r="A92" s="13" t="s">
        <v>143</v>
      </c>
      <c r="B92" s="14" t="s">
        <v>144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4"/>
      <c r="S92" s="14"/>
      <c r="T92" s="16">
        <v>700</v>
      </c>
      <c r="U92" s="16"/>
      <c r="V92" s="16"/>
      <c r="W92" s="16"/>
      <c r="X92" s="16">
        <v>700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418</v>
      </c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>
        <v>300</v>
      </c>
      <c r="AX92" s="16"/>
      <c r="AY92" s="16"/>
      <c r="AZ92" s="16"/>
      <c r="BA92" s="10"/>
      <c r="BB92" s="11"/>
      <c r="BC92" s="10"/>
      <c r="BD92" s="10"/>
      <c r="BE92" s="12"/>
      <c r="BF92" s="10"/>
      <c r="BG92" s="11"/>
      <c r="BH92" s="10"/>
      <c r="BI92" s="10"/>
      <c r="BJ92" s="12"/>
    </row>
    <row r="93" spans="1:62" ht="25.5">
      <c r="A93" s="13" t="s">
        <v>31</v>
      </c>
      <c r="B93" s="14" t="s">
        <v>144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32</v>
      </c>
      <c r="R93" s="14"/>
      <c r="S93" s="14"/>
      <c r="T93" s="16">
        <v>700</v>
      </c>
      <c r="U93" s="16"/>
      <c r="V93" s="16"/>
      <c r="W93" s="16"/>
      <c r="X93" s="16">
        <v>700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>
        <v>418</v>
      </c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>
        <v>300</v>
      </c>
      <c r="AX93" s="16"/>
      <c r="AY93" s="16"/>
      <c r="AZ93" s="16"/>
      <c r="BA93" s="10"/>
      <c r="BB93" s="11"/>
      <c r="BC93" s="10"/>
      <c r="BD93" s="10"/>
      <c r="BE93" s="12"/>
      <c r="BF93" s="10"/>
      <c r="BG93" s="11"/>
      <c r="BH93" s="10"/>
      <c r="BI93" s="10"/>
      <c r="BJ93" s="12"/>
    </row>
    <row r="94" spans="1:62" ht="15.75">
      <c r="A94" s="13" t="s">
        <v>68</v>
      </c>
      <c r="B94" s="14" t="s">
        <v>144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32</v>
      </c>
      <c r="R94" s="14" t="s">
        <v>69</v>
      </c>
      <c r="S94" s="14" t="s">
        <v>34</v>
      </c>
      <c r="T94" s="16">
        <v>700</v>
      </c>
      <c r="U94" s="16"/>
      <c r="V94" s="16"/>
      <c r="W94" s="16"/>
      <c r="X94" s="16">
        <v>700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>
        <v>418</v>
      </c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>
        <v>300</v>
      </c>
      <c r="AX94" s="16"/>
      <c r="AY94" s="16"/>
      <c r="AZ94" s="16"/>
      <c r="BA94" s="10"/>
      <c r="BB94" s="11"/>
      <c r="BC94" s="10"/>
      <c r="BD94" s="10"/>
      <c r="BE94" s="12"/>
      <c r="BF94" s="10"/>
      <c r="BG94" s="11"/>
      <c r="BH94" s="10"/>
      <c r="BI94" s="10"/>
      <c r="BJ94" s="12"/>
    </row>
    <row r="95" spans="1:62" ht="25.5">
      <c r="A95" s="13" t="s">
        <v>149</v>
      </c>
      <c r="B95" s="14" t="s">
        <v>150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4"/>
      <c r="S95" s="14"/>
      <c r="T95" s="16">
        <v>14126.06</v>
      </c>
      <c r="U95" s="16"/>
      <c r="V95" s="16">
        <v>3285</v>
      </c>
      <c r="W95" s="16"/>
      <c r="X95" s="16">
        <v>10841.06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14300</v>
      </c>
      <c r="AJ95" s="16"/>
      <c r="AK95" s="16">
        <v>3035</v>
      </c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>
        <v>14300</v>
      </c>
      <c r="AX95" s="16"/>
      <c r="AY95" s="16">
        <v>3035</v>
      </c>
      <c r="AZ95" s="16"/>
      <c r="BA95" s="10"/>
      <c r="BB95" s="11"/>
      <c r="BC95" s="10"/>
      <c r="BD95" s="10"/>
      <c r="BE95" s="12"/>
      <c r="BF95" s="10"/>
      <c r="BG95" s="11"/>
      <c r="BH95" s="10"/>
      <c r="BI95" s="10"/>
      <c r="BJ95" s="12"/>
    </row>
    <row r="96" spans="1:62" ht="25.5">
      <c r="A96" s="13" t="s">
        <v>151</v>
      </c>
      <c r="B96" s="14" t="s">
        <v>152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/>
      <c r="R96" s="14"/>
      <c r="S96" s="14"/>
      <c r="T96" s="16">
        <v>4531.16</v>
      </c>
      <c r="U96" s="16"/>
      <c r="V96" s="16"/>
      <c r="W96" s="16"/>
      <c r="X96" s="16">
        <v>4531.16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>
        <v>4953.91</v>
      </c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>
        <v>4953.91</v>
      </c>
      <c r="AX96" s="16"/>
      <c r="AY96" s="16"/>
      <c r="AZ96" s="16"/>
      <c r="BA96" s="10"/>
      <c r="BB96" s="11"/>
      <c r="BC96" s="10"/>
      <c r="BD96" s="10"/>
      <c r="BE96" s="12"/>
      <c r="BF96" s="10"/>
      <c r="BG96" s="11"/>
      <c r="BH96" s="10"/>
      <c r="BI96" s="10"/>
      <c r="BJ96" s="12"/>
    </row>
    <row r="97" spans="1:62" ht="51">
      <c r="A97" s="13" t="s">
        <v>47</v>
      </c>
      <c r="B97" s="14" t="s">
        <v>152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 t="s">
        <v>48</v>
      </c>
      <c r="R97" s="14"/>
      <c r="S97" s="14"/>
      <c r="T97" s="16">
        <v>2949.47</v>
      </c>
      <c r="U97" s="16"/>
      <c r="V97" s="16"/>
      <c r="W97" s="16"/>
      <c r="X97" s="16">
        <v>2949.47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>
        <v>3277.22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>
        <v>3277.22</v>
      </c>
      <c r="AX97" s="16"/>
      <c r="AY97" s="16"/>
      <c r="AZ97" s="16"/>
      <c r="BA97" s="10"/>
      <c r="BB97" s="11"/>
      <c r="BC97" s="10"/>
      <c r="BD97" s="10"/>
      <c r="BE97" s="12"/>
      <c r="BF97" s="10"/>
      <c r="BG97" s="11"/>
      <c r="BH97" s="10"/>
      <c r="BI97" s="10"/>
      <c r="BJ97" s="12"/>
    </row>
    <row r="98" spans="1:62" ht="15.75">
      <c r="A98" s="13" t="s">
        <v>153</v>
      </c>
      <c r="B98" s="14" t="s">
        <v>152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48</v>
      </c>
      <c r="R98" s="14" t="s">
        <v>154</v>
      </c>
      <c r="S98" s="14" t="s">
        <v>34</v>
      </c>
      <c r="T98" s="16">
        <v>2949.47</v>
      </c>
      <c r="U98" s="16"/>
      <c r="V98" s="16"/>
      <c r="W98" s="16"/>
      <c r="X98" s="16">
        <v>2949.47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>
        <v>3277.22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>
        <v>3277.22</v>
      </c>
      <c r="AX98" s="16"/>
      <c r="AY98" s="16"/>
      <c r="AZ98" s="16"/>
      <c r="BA98" s="10"/>
      <c r="BB98" s="11"/>
      <c r="BC98" s="10"/>
      <c r="BD98" s="10"/>
      <c r="BE98" s="12"/>
      <c r="BF98" s="10"/>
      <c r="BG98" s="11"/>
      <c r="BH98" s="10"/>
      <c r="BI98" s="10"/>
      <c r="BJ98" s="12"/>
    </row>
    <row r="99" spans="1:62" ht="25.5">
      <c r="A99" s="13" t="s">
        <v>31</v>
      </c>
      <c r="B99" s="14" t="s">
        <v>152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 t="s">
        <v>32</v>
      </c>
      <c r="R99" s="14"/>
      <c r="S99" s="14"/>
      <c r="T99" s="16">
        <v>1501</v>
      </c>
      <c r="U99" s="16"/>
      <c r="V99" s="16"/>
      <c r="W99" s="16"/>
      <c r="X99" s="16">
        <v>1501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>
        <v>1596</v>
      </c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>
        <v>1596</v>
      </c>
      <c r="AX99" s="16"/>
      <c r="AY99" s="16"/>
      <c r="AZ99" s="16"/>
      <c r="BA99" s="10"/>
      <c r="BB99" s="11"/>
      <c r="BC99" s="10"/>
      <c r="BD99" s="10"/>
      <c r="BE99" s="12"/>
      <c r="BF99" s="10"/>
      <c r="BG99" s="11"/>
      <c r="BH99" s="10"/>
      <c r="BI99" s="10"/>
      <c r="BJ99" s="12"/>
    </row>
    <row r="100" spans="1:62" ht="15.75">
      <c r="A100" s="13" t="s">
        <v>153</v>
      </c>
      <c r="B100" s="14" t="s">
        <v>152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 t="s">
        <v>32</v>
      </c>
      <c r="R100" s="14" t="s">
        <v>154</v>
      </c>
      <c r="S100" s="14" t="s">
        <v>34</v>
      </c>
      <c r="T100" s="16">
        <v>1501</v>
      </c>
      <c r="U100" s="16"/>
      <c r="V100" s="16"/>
      <c r="W100" s="16"/>
      <c r="X100" s="16">
        <v>1501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>
        <v>1596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>
        <v>1596</v>
      </c>
      <c r="AX100" s="16"/>
      <c r="AY100" s="16"/>
      <c r="AZ100" s="16"/>
      <c r="BA100" s="10"/>
      <c r="BB100" s="11"/>
      <c r="BC100" s="10"/>
      <c r="BD100" s="10"/>
      <c r="BE100" s="12"/>
      <c r="BF100" s="10"/>
      <c r="BG100" s="11"/>
      <c r="BH100" s="10"/>
      <c r="BI100" s="10"/>
      <c r="BJ100" s="12"/>
    </row>
    <row r="101" spans="1:62" ht="15.75">
      <c r="A101" s="13" t="s">
        <v>36</v>
      </c>
      <c r="B101" s="14" t="s">
        <v>152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 t="s">
        <v>37</v>
      </c>
      <c r="R101" s="14"/>
      <c r="S101" s="14"/>
      <c r="T101" s="16">
        <v>80.69</v>
      </c>
      <c r="U101" s="16"/>
      <c r="V101" s="16"/>
      <c r="W101" s="16"/>
      <c r="X101" s="16">
        <v>80.69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>
        <v>80.69</v>
      </c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>
        <v>80.69</v>
      </c>
      <c r="AX101" s="16"/>
      <c r="AY101" s="16"/>
      <c r="AZ101" s="16"/>
      <c r="BA101" s="10"/>
      <c r="BB101" s="11"/>
      <c r="BC101" s="10"/>
      <c r="BD101" s="10"/>
      <c r="BE101" s="12"/>
      <c r="BF101" s="10"/>
      <c r="BG101" s="11"/>
      <c r="BH101" s="10"/>
      <c r="BI101" s="10"/>
      <c r="BJ101" s="12"/>
    </row>
    <row r="102" spans="1:62" ht="15.75">
      <c r="A102" s="13" t="s">
        <v>153</v>
      </c>
      <c r="B102" s="14" t="s">
        <v>152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 t="s">
        <v>37</v>
      </c>
      <c r="R102" s="14" t="s">
        <v>154</v>
      </c>
      <c r="S102" s="14" t="s">
        <v>34</v>
      </c>
      <c r="T102" s="16">
        <v>80.69</v>
      </c>
      <c r="U102" s="16"/>
      <c r="V102" s="16"/>
      <c r="W102" s="16"/>
      <c r="X102" s="16">
        <v>80.69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>
        <v>80.69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v>80.69</v>
      </c>
      <c r="AX102" s="16"/>
      <c r="AY102" s="16"/>
      <c r="AZ102" s="16"/>
      <c r="BA102" s="10"/>
      <c r="BB102" s="11"/>
      <c r="BC102" s="10"/>
      <c r="BD102" s="10"/>
      <c r="BE102" s="12"/>
      <c r="BF102" s="10"/>
      <c r="BG102" s="11"/>
      <c r="BH102" s="10"/>
      <c r="BI102" s="10"/>
      <c r="BJ102" s="12"/>
    </row>
    <row r="103" spans="1:62" ht="15.75">
      <c r="A103" s="13" t="s">
        <v>155</v>
      </c>
      <c r="B103" s="14" t="s">
        <v>156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/>
      <c r="R103" s="14"/>
      <c r="S103" s="14"/>
      <c r="T103" s="16">
        <v>2961.74</v>
      </c>
      <c r="U103" s="16"/>
      <c r="V103" s="16"/>
      <c r="W103" s="16"/>
      <c r="X103" s="16">
        <v>2961.74</v>
      </c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>
        <v>2976.09</v>
      </c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>
        <v>2976.09</v>
      </c>
      <c r="AX103" s="16"/>
      <c r="AY103" s="16"/>
      <c r="AZ103" s="16"/>
      <c r="BA103" s="10"/>
      <c r="BB103" s="11"/>
      <c r="BC103" s="10"/>
      <c r="BD103" s="10"/>
      <c r="BE103" s="12"/>
      <c r="BF103" s="10"/>
      <c r="BG103" s="11"/>
      <c r="BH103" s="10"/>
      <c r="BI103" s="10"/>
      <c r="BJ103" s="12"/>
    </row>
    <row r="104" spans="1:62" ht="51">
      <c r="A104" s="13" t="s">
        <v>47</v>
      </c>
      <c r="B104" s="14" t="s">
        <v>156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48</v>
      </c>
      <c r="R104" s="14"/>
      <c r="S104" s="14"/>
      <c r="T104" s="16">
        <v>1803.6</v>
      </c>
      <c r="U104" s="16"/>
      <c r="V104" s="16"/>
      <c r="W104" s="16"/>
      <c r="X104" s="16">
        <v>1803.6</v>
      </c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>
        <v>1806.09</v>
      </c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>
        <v>1806.09</v>
      </c>
      <c r="AX104" s="16"/>
      <c r="AY104" s="16"/>
      <c r="AZ104" s="16"/>
      <c r="BA104" s="10"/>
      <c r="BB104" s="11"/>
      <c r="BC104" s="10"/>
      <c r="BD104" s="10"/>
      <c r="BE104" s="12"/>
      <c r="BF104" s="10"/>
      <c r="BG104" s="11"/>
      <c r="BH104" s="10"/>
      <c r="BI104" s="10"/>
      <c r="BJ104" s="12"/>
    </row>
    <row r="105" spans="1:62" ht="15.75">
      <c r="A105" s="13" t="s">
        <v>153</v>
      </c>
      <c r="B105" s="14" t="s">
        <v>156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48</v>
      </c>
      <c r="R105" s="14" t="s">
        <v>154</v>
      </c>
      <c r="S105" s="14" t="s">
        <v>34</v>
      </c>
      <c r="T105" s="16">
        <v>1803.6</v>
      </c>
      <c r="U105" s="16"/>
      <c r="V105" s="16"/>
      <c r="W105" s="16"/>
      <c r="X105" s="16">
        <v>1803.6</v>
      </c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>
        <v>1806.09</v>
      </c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>
        <v>1806.09</v>
      </c>
      <c r="AX105" s="16"/>
      <c r="AY105" s="16"/>
      <c r="AZ105" s="16"/>
      <c r="BA105" s="10"/>
      <c r="BB105" s="11"/>
      <c r="BC105" s="10"/>
      <c r="BD105" s="10"/>
      <c r="BE105" s="12"/>
      <c r="BF105" s="10"/>
      <c r="BG105" s="11"/>
      <c r="BH105" s="10"/>
      <c r="BI105" s="10"/>
      <c r="BJ105" s="12"/>
    </row>
    <row r="106" spans="1:62" ht="25.5">
      <c r="A106" s="13" t="s">
        <v>31</v>
      </c>
      <c r="B106" s="14" t="s">
        <v>156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32</v>
      </c>
      <c r="R106" s="14"/>
      <c r="S106" s="14"/>
      <c r="T106" s="16">
        <v>1158.1400000000001</v>
      </c>
      <c r="U106" s="16"/>
      <c r="V106" s="16"/>
      <c r="W106" s="16"/>
      <c r="X106" s="16">
        <v>1158.1400000000001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>
        <v>1170</v>
      </c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>
        <v>1170</v>
      </c>
      <c r="AX106" s="16"/>
      <c r="AY106" s="16"/>
      <c r="AZ106" s="16"/>
      <c r="BA106" s="10"/>
      <c r="BB106" s="11"/>
      <c r="BC106" s="10"/>
      <c r="BD106" s="10"/>
      <c r="BE106" s="12"/>
      <c r="BF106" s="10"/>
      <c r="BG106" s="11"/>
      <c r="BH106" s="10"/>
      <c r="BI106" s="10"/>
      <c r="BJ106" s="12"/>
    </row>
    <row r="107" spans="1:62" ht="15.75">
      <c r="A107" s="13" t="s">
        <v>153</v>
      </c>
      <c r="B107" s="14" t="s">
        <v>156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32</v>
      </c>
      <c r="R107" s="14" t="s">
        <v>154</v>
      </c>
      <c r="S107" s="14" t="s">
        <v>34</v>
      </c>
      <c r="T107" s="16">
        <v>1158.1400000000001</v>
      </c>
      <c r="U107" s="16"/>
      <c r="V107" s="16"/>
      <c r="W107" s="16"/>
      <c r="X107" s="16">
        <v>1158.1400000000001</v>
      </c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>
        <v>1170</v>
      </c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v>1170</v>
      </c>
      <c r="AX107" s="16"/>
      <c r="AY107" s="16"/>
      <c r="AZ107" s="16"/>
      <c r="BA107" s="10"/>
      <c r="BB107" s="11"/>
      <c r="BC107" s="10"/>
      <c r="BD107" s="10"/>
      <c r="BE107" s="12"/>
      <c r="BF107" s="10"/>
      <c r="BG107" s="11"/>
      <c r="BH107" s="10"/>
      <c r="BI107" s="10"/>
      <c r="BJ107" s="12"/>
    </row>
    <row r="108" spans="1:62" ht="25.5">
      <c r="A108" s="13" t="s">
        <v>157</v>
      </c>
      <c r="B108" s="14" t="s">
        <v>158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/>
      <c r="R108" s="14"/>
      <c r="S108" s="14"/>
      <c r="T108" s="16">
        <v>300</v>
      </c>
      <c r="U108" s="16"/>
      <c r="V108" s="16"/>
      <c r="W108" s="16"/>
      <c r="X108" s="16">
        <v>300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>
        <v>300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>
        <v>300</v>
      </c>
      <c r="AX108" s="16"/>
      <c r="AY108" s="16"/>
      <c r="AZ108" s="16"/>
      <c r="BA108" s="10"/>
      <c r="BB108" s="11"/>
      <c r="BC108" s="10"/>
      <c r="BD108" s="10"/>
      <c r="BE108" s="12"/>
      <c r="BF108" s="10"/>
      <c r="BG108" s="11"/>
      <c r="BH108" s="10"/>
      <c r="BI108" s="10"/>
      <c r="BJ108" s="12"/>
    </row>
    <row r="109" spans="1:62" ht="25.5">
      <c r="A109" s="13" t="s">
        <v>31</v>
      </c>
      <c r="B109" s="14" t="s">
        <v>158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32</v>
      </c>
      <c r="R109" s="14"/>
      <c r="S109" s="14"/>
      <c r="T109" s="16">
        <v>300</v>
      </c>
      <c r="U109" s="16"/>
      <c r="V109" s="16"/>
      <c r="W109" s="16"/>
      <c r="X109" s="16">
        <v>300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>
        <v>300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>
        <v>300</v>
      </c>
      <c r="AX109" s="16"/>
      <c r="AY109" s="16"/>
      <c r="AZ109" s="16"/>
      <c r="BA109" s="10"/>
      <c r="BB109" s="11"/>
      <c r="BC109" s="10"/>
      <c r="BD109" s="10"/>
      <c r="BE109" s="12"/>
      <c r="BF109" s="10"/>
      <c r="BG109" s="11"/>
      <c r="BH109" s="10"/>
      <c r="BI109" s="10"/>
      <c r="BJ109" s="12"/>
    </row>
    <row r="110" spans="1:62" ht="15.75">
      <c r="A110" s="13" t="s">
        <v>153</v>
      </c>
      <c r="B110" s="14" t="s">
        <v>158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32</v>
      </c>
      <c r="R110" s="14" t="s">
        <v>154</v>
      </c>
      <c r="S110" s="14" t="s">
        <v>34</v>
      </c>
      <c r="T110" s="16">
        <v>300</v>
      </c>
      <c r="U110" s="16"/>
      <c r="V110" s="16"/>
      <c r="W110" s="16"/>
      <c r="X110" s="16">
        <v>300</v>
      </c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>
        <v>300</v>
      </c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v>300</v>
      </c>
      <c r="AX110" s="16"/>
      <c r="AY110" s="16"/>
      <c r="AZ110" s="16"/>
      <c r="BA110" s="10"/>
      <c r="BB110" s="11"/>
      <c r="BC110" s="10"/>
      <c r="BD110" s="10"/>
      <c r="BE110" s="12"/>
      <c r="BF110" s="10"/>
      <c r="BG110" s="11"/>
      <c r="BH110" s="10"/>
      <c r="BI110" s="10"/>
      <c r="BJ110" s="12"/>
    </row>
    <row r="111" spans="1:62" ht="76.5">
      <c r="A111" s="17" t="s">
        <v>159</v>
      </c>
      <c r="B111" s="14" t="s">
        <v>160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4"/>
      <c r="S111" s="14"/>
      <c r="T111" s="16">
        <v>6070</v>
      </c>
      <c r="U111" s="16"/>
      <c r="V111" s="16">
        <v>3035</v>
      </c>
      <c r="W111" s="16"/>
      <c r="X111" s="16">
        <v>3035</v>
      </c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>
        <v>6070</v>
      </c>
      <c r="AJ111" s="16"/>
      <c r="AK111" s="16">
        <v>3035</v>
      </c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>
        <v>6070</v>
      </c>
      <c r="AX111" s="16"/>
      <c r="AY111" s="16">
        <v>3035</v>
      </c>
      <c r="AZ111" s="16"/>
      <c r="BA111" s="10"/>
      <c r="BB111" s="11"/>
      <c r="BC111" s="10"/>
      <c r="BD111" s="10"/>
      <c r="BE111" s="12"/>
      <c r="BF111" s="10"/>
      <c r="BG111" s="11"/>
      <c r="BH111" s="10"/>
      <c r="BI111" s="10"/>
      <c r="BJ111" s="12"/>
    </row>
    <row r="112" spans="1:62" ht="51">
      <c r="A112" s="13" t="s">
        <v>47</v>
      </c>
      <c r="B112" s="14" t="s">
        <v>160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48</v>
      </c>
      <c r="R112" s="14"/>
      <c r="S112" s="14"/>
      <c r="T112" s="16">
        <v>6070</v>
      </c>
      <c r="U112" s="16"/>
      <c r="V112" s="16">
        <v>3035</v>
      </c>
      <c r="W112" s="16"/>
      <c r="X112" s="16">
        <v>3035</v>
      </c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>
        <v>6070</v>
      </c>
      <c r="AJ112" s="16"/>
      <c r="AK112" s="16">
        <v>3035</v>
      </c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>
        <v>6070</v>
      </c>
      <c r="AX112" s="16"/>
      <c r="AY112" s="16">
        <v>3035</v>
      </c>
      <c r="AZ112" s="16"/>
      <c r="BA112" s="10"/>
      <c r="BB112" s="11"/>
      <c r="BC112" s="10"/>
      <c r="BD112" s="10"/>
      <c r="BE112" s="12"/>
      <c r="BF112" s="10"/>
      <c r="BG112" s="11"/>
      <c r="BH112" s="10"/>
      <c r="BI112" s="10"/>
      <c r="BJ112" s="12"/>
    </row>
    <row r="113" spans="1:62" ht="15.75">
      <c r="A113" s="13" t="s">
        <v>153</v>
      </c>
      <c r="B113" s="14" t="s">
        <v>160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48</v>
      </c>
      <c r="R113" s="14" t="s">
        <v>154</v>
      </c>
      <c r="S113" s="14" t="s">
        <v>34</v>
      </c>
      <c r="T113" s="16">
        <v>6070</v>
      </c>
      <c r="U113" s="16"/>
      <c r="V113" s="16">
        <v>3035</v>
      </c>
      <c r="W113" s="16"/>
      <c r="X113" s="16">
        <v>3035</v>
      </c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>
        <v>6070</v>
      </c>
      <c r="AJ113" s="16"/>
      <c r="AK113" s="16">
        <v>3035</v>
      </c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>
        <v>6070</v>
      </c>
      <c r="AX113" s="16"/>
      <c r="AY113" s="16">
        <v>3035</v>
      </c>
      <c r="AZ113" s="16"/>
      <c r="BA113" s="10"/>
      <c r="BB113" s="11"/>
      <c r="BC113" s="10"/>
      <c r="BD113" s="10"/>
      <c r="BE113" s="12"/>
      <c r="BF113" s="10"/>
      <c r="BG113" s="11"/>
      <c r="BH113" s="10"/>
      <c r="BI113" s="10"/>
      <c r="BJ113" s="12"/>
    </row>
    <row r="114" spans="1:62" ht="25.5">
      <c r="A114" s="13" t="s">
        <v>163</v>
      </c>
      <c r="B114" s="14" t="s">
        <v>164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4"/>
      <c r="S114" s="14"/>
      <c r="T114" s="16">
        <v>683.71</v>
      </c>
      <c r="U114" s="16"/>
      <c r="V114" s="16"/>
      <c r="W114" s="16"/>
      <c r="X114" s="16">
        <v>683.71</v>
      </c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>
        <v>829.42</v>
      </c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>
        <v>600</v>
      </c>
      <c r="AX114" s="16"/>
      <c r="AY114" s="16"/>
      <c r="AZ114" s="16"/>
      <c r="BA114" s="10"/>
      <c r="BB114" s="11"/>
      <c r="BC114" s="10"/>
      <c r="BD114" s="10"/>
      <c r="BE114" s="12"/>
      <c r="BF114" s="10"/>
      <c r="BG114" s="11"/>
      <c r="BH114" s="10"/>
      <c r="BI114" s="10"/>
      <c r="BJ114" s="12"/>
    </row>
    <row r="115" spans="1:62" ht="25.5">
      <c r="A115" s="13" t="s">
        <v>165</v>
      </c>
      <c r="B115" s="14" t="s">
        <v>166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/>
      <c r="R115" s="14"/>
      <c r="S115" s="14"/>
      <c r="T115" s="16">
        <v>200</v>
      </c>
      <c r="U115" s="16"/>
      <c r="V115" s="16"/>
      <c r="W115" s="16"/>
      <c r="X115" s="16">
        <v>200</v>
      </c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>
        <v>400</v>
      </c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v>200</v>
      </c>
      <c r="AX115" s="16"/>
      <c r="AY115" s="16"/>
      <c r="AZ115" s="16"/>
      <c r="BA115" s="10"/>
      <c r="BB115" s="11"/>
      <c r="BC115" s="10"/>
      <c r="BD115" s="10"/>
      <c r="BE115" s="12"/>
      <c r="BF115" s="10"/>
      <c r="BG115" s="11"/>
      <c r="BH115" s="10"/>
      <c r="BI115" s="10"/>
      <c r="BJ115" s="12"/>
    </row>
    <row r="116" spans="1:62" ht="25.5">
      <c r="A116" s="13" t="s">
        <v>31</v>
      </c>
      <c r="B116" s="14" t="s">
        <v>166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32</v>
      </c>
      <c r="R116" s="14"/>
      <c r="S116" s="14"/>
      <c r="T116" s="16">
        <v>200</v>
      </c>
      <c r="U116" s="16"/>
      <c r="V116" s="16"/>
      <c r="W116" s="16"/>
      <c r="X116" s="16">
        <v>200</v>
      </c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>
        <v>400</v>
      </c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>
        <v>200</v>
      </c>
      <c r="AX116" s="16"/>
      <c r="AY116" s="16"/>
      <c r="AZ116" s="16"/>
      <c r="BA116" s="10"/>
      <c r="BB116" s="11"/>
      <c r="BC116" s="10"/>
      <c r="BD116" s="10"/>
      <c r="BE116" s="12"/>
      <c r="BF116" s="10"/>
      <c r="BG116" s="11"/>
      <c r="BH116" s="10"/>
      <c r="BI116" s="10"/>
      <c r="BJ116" s="12"/>
    </row>
    <row r="117" spans="1:62" ht="15.75">
      <c r="A117" s="13" t="s">
        <v>167</v>
      </c>
      <c r="B117" s="14" t="s">
        <v>166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 t="s">
        <v>32</v>
      </c>
      <c r="R117" s="14" t="s">
        <v>83</v>
      </c>
      <c r="S117" s="14" t="s">
        <v>75</v>
      </c>
      <c r="T117" s="16">
        <v>200</v>
      </c>
      <c r="U117" s="16"/>
      <c r="V117" s="16"/>
      <c r="W117" s="16"/>
      <c r="X117" s="16">
        <v>200</v>
      </c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>
        <v>400</v>
      </c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>
        <v>200</v>
      </c>
      <c r="AX117" s="16"/>
      <c r="AY117" s="16"/>
      <c r="AZ117" s="16"/>
      <c r="BA117" s="10"/>
      <c r="BB117" s="11"/>
      <c r="BC117" s="10"/>
      <c r="BD117" s="10"/>
      <c r="BE117" s="12"/>
      <c r="BF117" s="10"/>
      <c r="BG117" s="11"/>
      <c r="BH117" s="10"/>
      <c r="BI117" s="10"/>
      <c r="BJ117" s="12"/>
    </row>
    <row r="118" spans="1:62" ht="25.5">
      <c r="A118" s="13" t="s">
        <v>168</v>
      </c>
      <c r="B118" s="14" t="s">
        <v>169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4"/>
      <c r="S118" s="14"/>
      <c r="T118" s="16">
        <v>483.71</v>
      </c>
      <c r="U118" s="16"/>
      <c r="V118" s="16"/>
      <c r="W118" s="16"/>
      <c r="X118" s="16">
        <v>483.71</v>
      </c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>
        <v>429.42</v>
      </c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>
        <v>400</v>
      </c>
      <c r="AX118" s="16"/>
      <c r="AY118" s="16"/>
      <c r="AZ118" s="16"/>
      <c r="BA118" s="10"/>
      <c r="BB118" s="11"/>
      <c r="BC118" s="10"/>
      <c r="BD118" s="10"/>
      <c r="BE118" s="12"/>
      <c r="BF118" s="10"/>
      <c r="BG118" s="11"/>
      <c r="BH118" s="10"/>
      <c r="BI118" s="10"/>
      <c r="BJ118" s="12"/>
    </row>
    <row r="119" spans="1:62" ht="51">
      <c r="A119" s="13" t="s">
        <v>47</v>
      </c>
      <c r="B119" s="14" t="s">
        <v>169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48</v>
      </c>
      <c r="R119" s="14"/>
      <c r="S119" s="14"/>
      <c r="T119" s="16">
        <v>483.71</v>
      </c>
      <c r="U119" s="16"/>
      <c r="V119" s="16"/>
      <c r="W119" s="16"/>
      <c r="X119" s="16">
        <v>483.71</v>
      </c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>
        <v>429.42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>
        <v>400</v>
      </c>
      <c r="AX119" s="16"/>
      <c r="AY119" s="16"/>
      <c r="AZ119" s="16"/>
      <c r="BA119" s="10"/>
      <c r="BB119" s="11"/>
      <c r="BC119" s="10"/>
      <c r="BD119" s="10"/>
      <c r="BE119" s="12"/>
      <c r="BF119" s="10"/>
      <c r="BG119" s="11"/>
      <c r="BH119" s="10"/>
      <c r="BI119" s="10"/>
      <c r="BJ119" s="12"/>
    </row>
    <row r="120" spans="1:62" ht="15.75">
      <c r="A120" s="13" t="s">
        <v>170</v>
      </c>
      <c r="B120" s="14" t="s">
        <v>169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 t="s">
        <v>48</v>
      </c>
      <c r="R120" s="14" t="s">
        <v>119</v>
      </c>
      <c r="S120" s="14" t="s">
        <v>119</v>
      </c>
      <c r="T120" s="16">
        <v>483.71</v>
      </c>
      <c r="U120" s="16"/>
      <c r="V120" s="16"/>
      <c r="W120" s="16"/>
      <c r="X120" s="16">
        <v>483.71</v>
      </c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>
        <v>429.42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>
        <v>400</v>
      </c>
      <c r="AX120" s="16"/>
      <c r="AY120" s="16"/>
      <c r="AZ120" s="16"/>
      <c r="BA120" s="10"/>
      <c r="BB120" s="11"/>
      <c r="BC120" s="10"/>
      <c r="BD120" s="10"/>
      <c r="BE120" s="12"/>
      <c r="BF120" s="10"/>
      <c r="BG120" s="11"/>
      <c r="BH120" s="10"/>
      <c r="BI120" s="10"/>
      <c r="BJ120" s="12"/>
    </row>
    <row r="121" spans="1:62" ht="15.75">
      <c r="A121" s="13" t="s">
        <v>171</v>
      </c>
      <c r="B121" s="14" t="s">
        <v>172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/>
      <c r="R121" s="14"/>
      <c r="S121" s="14"/>
      <c r="T121" s="16">
        <v>300</v>
      </c>
      <c r="U121" s="16"/>
      <c r="V121" s="16"/>
      <c r="W121" s="16"/>
      <c r="X121" s="16">
        <v>300</v>
      </c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>
        <v>500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>
        <v>500</v>
      </c>
      <c r="AX121" s="16"/>
      <c r="AY121" s="16"/>
      <c r="AZ121" s="16"/>
      <c r="BA121" s="10"/>
      <c r="BB121" s="11"/>
      <c r="BC121" s="10"/>
      <c r="BD121" s="10"/>
      <c r="BE121" s="12"/>
      <c r="BF121" s="10"/>
      <c r="BG121" s="11"/>
      <c r="BH121" s="10"/>
      <c r="BI121" s="10"/>
      <c r="BJ121" s="12"/>
    </row>
    <row r="122" spans="1:62" ht="38.25">
      <c r="A122" s="13" t="s">
        <v>173</v>
      </c>
      <c r="B122" s="14" t="s">
        <v>174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/>
      <c r="R122" s="14"/>
      <c r="S122" s="14"/>
      <c r="T122" s="16">
        <v>100</v>
      </c>
      <c r="U122" s="16"/>
      <c r="V122" s="16"/>
      <c r="W122" s="16"/>
      <c r="X122" s="16">
        <v>100</v>
      </c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>
        <v>200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>
        <v>200</v>
      </c>
      <c r="AX122" s="16"/>
      <c r="AY122" s="16"/>
      <c r="AZ122" s="16"/>
      <c r="BA122" s="10"/>
      <c r="BB122" s="11"/>
      <c r="BC122" s="10"/>
      <c r="BD122" s="10"/>
      <c r="BE122" s="12"/>
      <c r="BF122" s="10"/>
      <c r="BG122" s="11"/>
      <c r="BH122" s="10"/>
      <c r="BI122" s="10"/>
      <c r="BJ122" s="12"/>
    </row>
    <row r="123" spans="1:62" ht="25.5">
      <c r="A123" s="13" t="s">
        <v>31</v>
      </c>
      <c r="B123" s="14" t="s">
        <v>174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 t="s">
        <v>32</v>
      </c>
      <c r="R123" s="14"/>
      <c r="S123" s="14"/>
      <c r="T123" s="16">
        <v>100</v>
      </c>
      <c r="U123" s="16"/>
      <c r="V123" s="16"/>
      <c r="W123" s="16"/>
      <c r="X123" s="16">
        <v>100</v>
      </c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>
        <v>200</v>
      </c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>
        <v>200</v>
      </c>
      <c r="AX123" s="16"/>
      <c r="AY123" s="16"/>
      <c r="AZ123" s="16"/>
      <c r="BA123" s="10"/>
      <c r="BB123" s="11"/>
      <c r="BC123" s="10"/>
      <c r="BD123" s="10"/>
      <c r="BE123" s="12"/>
      <c r="BF123" s="10"/>
      <c r="BG123" s="11"/>
      <c r="BH123" s="10"/>
      <c r="BI123" s="10"/>
      <c r="BJ123" s="12"/>
    </row>
    <row r="124" spans="1:62" ht="25.5">
      <c r="A124" s="13" t="s">
        <v>175</v>
      </c>
      <c r="B124" s="14" t="s">
        <v>174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 t="s">
        <v>32</v>
      </c>
      <c r="R124" s="14" t="s">
        <v>101</v>
      </c>
      <c r="S124" s="14" t="s">
        <v>95</v>
      </c>
      <c r="T124" s="16">
        <v>100</v>
      </c>
      <c r="U124" s="16"/>
      <c r="V124" s="16"/>
      <c r="W124" s="16"/>
      <c r="X124" s="16">
        <v>100</v>
      </c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>
        <v>200</v>
      </c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>
        <v>200</v>
      </c>
      <c r="AX124" s="16"/>
      <c r="AY124" s="16"/>
      <c r="AZ124" s="16"/>
      <c r="BA124" s="10"/>
      <c r="BB124" s="11"/>
      <c r="BC124" s="10"/>
      <c r="BD124" s="10"/>
      <c r="BE124" s="12"/>
      <c r="BF124" s="10"/>
      <c r="BG124" s="11"/>
      <c r="BH124" s="10"/>
      <c r="BI124" s="10"/>
      <c r="BJ124" s="12"/>
    </row>
    <row r="125" spans="1:62" ht="15.75">
      <c r="A125" s="13" t="s">
        <v>176</v>
      </c>
      <c r="B125" s="14" t="s">
        <v>177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/>
      <c r="R125" s="14"/>
      <c r="S125" s="14"/>
      <c r="T125" s="16">
        <v>200</v>
      </c>
      <c r="U125" s="16"/>
      <c r="V125" s="16"/>
      <c r="W125" s="16"/>
      <c r="X125" s="16">
        <v>200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>
        <v>300</v>
      </c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>
        <v>300</v>
      </c>
      <c r="AX125" s="16"/>
      <c r="AY125" s="16"/>
      <c r="AZ125" s="16"/>
      <c r="BA125" s="10"/>
      <c r="BB125" s="11"/>
      <c r="BC125" s="10"/>
      <c r="BD125" s="10"/>
      <c r="BE125" s="12"/>
      <c r="BF125" s="10"/>
      <c r="BG125" s="11"/>
      <c r="BH125" s="10"/>
      <c r="BI125" s="10"/>
      <c r="BJ125" s="12"/>
    </row>
    <row r="126" spans="1:62" ht="25.5">
      <c r="A126" s="13" t="s">
        <v>31</v>
      </c>
      <c r="B126" s="14" t="s">
        <v>177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32</v>
      </c>
      <c r="R126" s="14"/>
      <c r="S126" s="14"/>
      <c r="T126" s="16">
        <v>200</v>
      </c>
      <c r="U126" s="16"/>
      <c r="V126" s="16"/>
      <c r="W126" s="16"/>
      <c r="X126" s="16">
        <v>200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>
        <v>300</v>
      </c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>
        <v>300</v>
      </c>
      <c r="AX126" s="16"/>
      <c r="AY126" s="16"/>
      <c r="AZ126" s="16"/>
      <c r="BA126" s="10"/>
      <c r="BB126" s="11"/>
      <c r="BC126" s="10"/>
      <c r="BD126" s="10"/>
      <c r="BE126" s="12"/>
      <c r="BF126" s="10"/>
      <c r="BG126" s="11"/>
      <c r="BH126" s="10"/>
      <c r="BI126" s="10"/>
      <c r="BJ126" s="12"/>
    </row>
    <row r="127" spans="1:62" ht="25.5">
      <c r="A127" s="13" t="s">
        <v>175</v>
      </c>
      <c r="B127" s="14" t="s">
        <v>177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32</v>
      </c>
      <c r="R127" s="14" t="s">
        <v>101</v>
      </c>
      <c r="S127" s="14" t="s">
        <v>95</v>
      </c>
      <c r="T127" s="16">
        <v>200</v>
      </c>
      <c r="U127" s="16"/>
      <c r="V127" s="16"/>
      <c r="W127" s="16"/>
      <c r="X127" s="16">
        <v>200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>
        <v>300</v>
      </c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>
        <v>300</v>
      </c>
      <c r="AX127" s="16"/>
      <c r="AY127" s="16"/>
      <c r="AZ127" s="16"/>
      <c r="BA127" s="10"/>
      <c r="BB127" s="11"/>
      <c r="BC127" s="10"/>
      <c r="BD127" s="10"/>
      <c r="BE127" s="12"/>
      <c r="BF127" s="10"/>
      <c r="BG127" s="11"/>
      <c r="BH127" s="10"/>
      <c r="BI127" s="10"/>
      <c r="BJ127" s="12"/>
    </row>
    <row r="128" spans="1:62" ht="15.75">
      <c r="A128" s="13" t="s">
        <v>178</v>
      </c>
      <c r="B128" s="14" t="s">
        <v>179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/>
      <c r="R128" s="14"/>
      <c r="S128" s="14"/>
      <c r="T128" s="16">
        <v>8084.35</v>
      </c>
      <c r="U128" s="16"/>
      <c r="V128" s="16">
        <v>7047.8</v>
      </c>
      <c r="W128" s="16"/>
      <c r="X128" s="16">
        <v>1036.55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>
        <v>2141.4</v>
      </c>
      <c r="AJ128" s="16"/>
      <c r="AK128" s="16">
        <v>1851.4</v>
      </c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>
        <v>835.8</v>
      </c>
      <c r="AX128" s="16"/>
      <c r="AY128" s="16">
        <v>751.8</v>
      </c>
      <c r="AZ128" s="16"/>
      <c r="BA128" s="10"/>
      <c r="BB128" s="11"/>
      <c r="BC128" s="10"/>
      <c r="BD128" s="10"/>
      <c r="BE128" s="12"/>
      <c r="BF128" s="10"/>
      <c r="BG128" s="11"/>
      <c r="BH128" s="10"/>
      <c r="BI128" s="10"/>
      <c r="BJ128" s="12"/>
    </row>
    <row r="129" spans="1:62" ht="25.5">
      <c r="A129" s="13" t="s">
        <v>180</v>
      </c>
      <c r="B129" s="14" t="s">
        <v>181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  <c r="R129" s="14"/>
      <c r="S129" s="14"/>
      <c r="T129" s="16">
        <v>382.2</v>
      </c>
      <c r="U129" s="16"/>
      <c r="V129" s="16">
        <v>347.8</v>
      </c>
      <c r="W129" s="16"/>
      <c r="X129" s="16">
        <v>34.4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>
        <v>467.8</v>
      </c>
      <c r="AJ129" s="16"/>
      <c r="AK129" s="16">
        <v>347.8</v>
      </c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0"/>
      <c r="BB129" s="11"/>
      <c r="BC129" s="10"/>
      <c r="BD129" s="10"/>
      <c r="BE129" s="12"/>
      <c r="BF129" s="10"/>
      <c r="BG129" s="11"/>
      <c r="BH129" s="10"/>
      <c r="BI129" s="10"/>
      <c r="BJ129" s="12"/>
    </row>
    <row r="130" spans="1:62" ht="38.25">
      <c r="A130" s="13" t="s">
        <v>182</v>
      </c>
      <c r="B130" s="14" t="s">
        <v>183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/>
      <c r="R130" s="14"/>
      <c r="S130" s="14"/>
      <c r="T130" s="16">
        <v>382.2</v>
      </c>
      <c r="U130" s="16"/>
      <c r="V130" s="16">
        <v>347.8</v>
      </c>
      <c r="W130" s="16"/>
      <c r="X130" s="16">
        <v>34.4</v>
      </c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>
        <v>467.8</v>
      </c>
      <c r="AJ130" s="16"/>
      <c r="AK130" s="16">
        <v>347.8</v>
      </c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0"/>
      <c r="BB130" s="11"/>
      <c r="BC130" s="10"/>
      <c r="BD130" s="10"/>
      <c r="BE130" s="12"/>
      <c r="BF130" s="10"/>
      <c r="BG130" s="11"/>
      <c r="BH130" s="10"/>
      <c r="BI130" s="10"/>
      <c r="BJ130" s="12"/>
    </row>
    <row r="131" spans="1:62" ht="25.5">
      <c r="A131" s="13" t="s">
        <v>31</v>
      </c>
      <c r="B131" s="14" t="s">
        <v>183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32</v>
      </c>
      <c r="R131" s="14"/>
      <c r="S131" s="14"/>
      <c r="T131" s="16">
        <v>382.2</v>
      </c>
      <c r="U131" s="16"/>
      <c r="V131" s="16">
        <v>347.8</v>
      </c>
      <c r="W131" s="16"/>
      <c r="X131" s="16">
        <v>34.4</v>
      </c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>
        <v>467.8</v>
      </c>
      <c r="AJ131" s="16"/>
      <c r="AK131" s="16">
        <v>347.8</v>
      </c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0"/>
      <c r="BB131" s="11"/>
      <c r="BC131" s="10"/>
      <c r="BD131" s="10"/>
      <c r="BE131" s="12"/>
      <c r="BF131" s="10"/>
      <c r="BG131" s="11"/>
      <c r="BH131" s="10"/>
      <c r="BI131" s="10"/>
      <c r="BJ131" s="12"/>
    </row>
    <row r="132" spans="1:62" ht="15.75">
      <c r="A132" s="13" t="s">
        <v>138</v>
      </c>
      <c r="B132" s="14" t="s">
        <v>183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32</v>
      </c>
      <c r="R132" s="14" t="s">
        <v>69</v>
      </c>
      <c r="S132" s="14" t="s">
        <v>101</v>
      </c>
      <c r="T132" s="16">
        <v>382.2</v>
      </c>
      <c r="U132" s="16"/>
      <c r="V132" s="16">
        <v>347.8</v>
      </c>
      <c r="W132" s="16"/>
      <c r="X132" s="16">
        <v>34.4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>
        <v>467.8</v>
      </c>
      <c r="AJ132" s="16"/>
      <c r="AK132" s="16">
        <v>347.8</v>
      </c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0"/>
      <c r="BB132" s="11"/>
      <c r="BC132" s="10"/>
      <c r="BD132" s="10"/>
      <c r="BE132" s="12"/>
      <c r="BF132" s="10"/>
      <c r="BG132" s="11"/>
      <c r="BH132" s="10"/>
      <c r="BI132" s="10"/>
      <c r="BJ132" s="12"/>
    </row>
    <row r="133" spans="1:62" ht="38.25">
      <c r="A133" s="13" t="s">
        <v>190</v>
      </c>
      <c r="B133" s="14" t="s">
        <v>191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/>
      <c r="R133" s="14"/>
      <c r="S133" s="14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>
        <v>1673.6</v>
      </c>
      <c r="AJ133" s="16"/>
      <c r="AK133" s="16">
        <v>1503.6</v>
      </c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>
        <v>835.8</v>
      </c>
      <c r="AX133" s="16"/>
      <c r="AY133" s="16">
        <v>751.8</v>
      </c>
      <c r="AZ133" s="16"/>
      <c r="BA133" s="10"/>
      <c r="BB133" s="11"/>
      <c r="BC133" s="10"/>
      <c r="BD133" s="10"/>
      <c r="BE133" s="12"/>
      <c r="BF133" s="10"/>
      <c r="BG133" s="11"/>
      <c r="BH133" s="10"/>
      <c r="BI133" s="10"/>
      <c r="BJ133" s="12"/>
    </row>
    <row r="134" spans="1:62" ht="25.5">
      <c r="A134" s="13" t="s">
        <v>192</v>
      </c>
      <c r="B134" s="14" t="s">
        <v>193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/>
      <c r="R134" s="14"/>
      <c r="S134" s="14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>
        <v>1673.6</v>
      </c>
      <c r="AJ134" s="16"/>
      <c r="AK134" s="16">
        <v>1503.6</v>
      </c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v>835.8</v>
      </c>
      <c r="AX134" s="16"/>
      <c r="AY134" s="16">
        <v>751.8</v>
      </c>
      <c r="AZ134" s="16"/>
      <c r="BA134" s="10"/>
      <c r="BB134" s="11"/>
      <c r="BC134" s="10"/>
      <c r="BD134" s="10"/>
      <c r="BE134" s="12"/>
      <c r="BF134" s="10"/>
      <c r="BG134" s="11"/>
      <c r="BH134" s="10"/>
      <c r="BI134" s="10"/>
      <c r="BJ134" s="12"/>
    </row>
    <row r="135" spans="1:62" ht="25.5">
      <c r="A135" s="13" t="s">
        <v>31</v>
      </c>
      <c r="B135" s="14" t="s">
        <v>193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 t="s">
        <v>32</v>
      </c>
      <c r="R135" s="14"/>
      <c r="S135" s="14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>
        <v>1673.6</v>
      </c>
      <c r="AJ135" s="16"/>
      <c r="AK135" s="16">
        <v>1503.6</v>
      </c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>
        <v>835.8</v>
      </c>
      <c r="AX135" s="16"/>
      <c r="AY135" s="16">
        <v>751.8</v>
      </c>
      <c r="AZ135" s="16"/>
      <c r="BA135" s="10"/>
      <c r="BB135" s="11"/>
      <c r="BC135" s="10"/>
      <c r="BD135" s="10"/>
      <c r="BE135" s="12"/>
      <c r="BF135" s="10"/>
      <c r="BG135" s="11"/>
      <c r="BH135" s="10"/>
      <c r="BI135" s="10"/>
      <c r="BJ135" s="12"/>
    </row>
    <row r="136" spans="1:62" ht="15.75">
      <c r="A136" s="13" t="s">
        <v>138</v>
      </c>
      <c r="B136" s="14" t="s">
        <v>193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32</v>
      </c>
      <c r="R136" s="14" t="s">
        <v>69</v>
      </c>
      <c r="S136" s="14" t="s">
        <v>101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>
        <v>1673.6</v>
      </c>
      <c r="AJ136" s="16"/>
      <c r="AK136" s="16">
        <v>1503.6</v>
      </c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>
        <v>835.8</v>
      </c>
      <c r="AX136" s="16"/>
      <c r="AY136" s="16">
        <v>751.8</v>
      </c>
      <c r="AZ136" s="16"/>
      <c r="BA136" s="10"/>
      <c r="BB136" s="11"/>
      <c r="BC136" s="10"/>
      <c r="BD136" s="10"/>
      <c r="BE136" s="12"/>
      <c r="BF136" s="10"/>
      <c r="BG136" s="11"/>
      <c r="BH136" s="10"/>
      <c r="BI136" s="10"/>
      <c r="BJ136" s="12"/>
    </row>
  </sheetData>
  <mergeCells count="53">
    <mergeCell ref="Q4:AW4"/>
    <mergeCell ref="Q2:AW2"/>
    <mergeCell ref="Q1:AW1"/>
    <mergeCell ref="A5:AW5"/>
    <mergeCell ref="Q3:AW3"/>
    <mergeCell ref="X7:X8"/>
    <mergeCell ref="AE7:AE8"/>
    <mergeCell ref="AJ7:AJ8"/>
    <mergeCell ref="BC7:BC8"/>
    <mergeCell ref="AU7:AU8"/>
    <mergeCell ref="AF7:AF8"/>
    <mergeCell ref="AM7:AM8"/>
    <mergeCell ref="AB7:AB8"/>
    <mergeCell ref="AR7:AR8"/>
    <mergeCell ref="AO7:AO8"/>
    <mergeCell ref="AA7:AA8"/>
    <mergeCell ref="AQ7:AQ8"/>
    <mergeCell ref="AI7:AI8"/>
    <mergeCell ref="AN7:AN8"/>
    <mergeCell ref="AD7:AD8"/>
    <mergeCell ref="AG7:AG8"/>
    <mergeCell ref="BE7:BE8"/>
    <mergeCell ref="A7:A8"/>
    <mergeCell ref="AS7:AS8"/>
    <mergeCell ref="T7:T8"/>
    <mergeCell ref="B7:P8"/>
    <mergeCell ref="AK7:AK8"/>
    <mergeCell ref="Y7:Y8"/>
    <mergeCell ref="Q7:Q8"/>
    <mergeCell ref="U7:U8"/>
    <mergeCell ref="S7:S8"/>
    <mergeCell ref="R7:R8"/>
    <mergeCell ref="W7:W8"/>
    <mergeCell ref="V7:V8"/>
    <mergeCell ref="AC7:AC8"/>
    <mergeCell ref="AH7:AH8"/>
    <mergeCell ref="Z7:Z8"/>
    <mergeCell ref="BG7:BG8"/>
    <mergeCell ref="BJ7:BJ8"/>
    <mergeCell ref="BH7:BH8"/>
    <mergeCell ref="AL7:AL8"/>
    <mergeCell ref="BA7:BA8"/>
    <mergeCell ref="BB7:BB8"/>
    <mergeCell ref="BF7:BF8"/>
    <mergeCell ref="AZ7:AZ8"/>
    <mergeCell ref="AP7:AP8"/>
    <mergeCell ref="AY7:AY8"/>
    <mergeCell ref="AV7:AV8"/>
    <mergeCell ref="BI7:BI8"/>
    <mergeCell ref="AX7:AX8"/>
    <mergeCell ref="BD7:BD8"/>
    <mergeCell ref="AW7:AW8"/>
    <mergeCell ref="AT7:AT8"/>
  </mergeCells>
  <pageMargins left="1.17" right="0.39" top="0.78" bottom="0.78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  <vt:lpstr>'1-й год'!Область_печати</vt:lpstr>
      <vt:lpstr>'2-й и 3-й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Пользователь Windows</cp:lastModifiedBy>
  <cp:lastPrinted>2022-12-07T07:26:31Z</cp:lastPrinted>
  <dcterms:created xsi:type="dcterms:W3CDTF">2022-11-16T10:24:35Z</dcterms:created>
  <dcterms:modified xsi:type="dcterms:W3CDTF">2023-01-12T11:30:55Z</dcterms:modified>
</cp:coreProperties>
</file>