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<sst xmlns="http://schemas.openxmlformats.org/spreadsheetml/2006/main" count="288" uniqueCount="194">
  <si>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</si>
  <si>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</si>
  <si>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</si>
  <si>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</si>
  <si>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</si>
  <si>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</si>
  <si>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</si>
  <si>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</si>
  <si>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</si>
  <si>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</si>
  <si>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</si>
  <si>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</si>
  <si>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</si>
  <si>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</si>
  <si>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</si>
  <si>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</si>
  <si>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</si>
  <si>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</si>
  <si>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</si>
  <si>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</si>
  <si>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</si>
  <si>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</si>
  <si>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</si>
  <si>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</si>
  <si>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</si>
  <si>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</si>
  <si>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</si>
  <si>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</si>
  <si>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</si>
  <si>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</si>
  <si>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</si>
  <si>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</si>
  <si>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</si>
  <si>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</si>
  <si>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</si>
  <si>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</si>
  <si>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</si>
  <si>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</si>
  <si>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</si>
  <si>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</si>
  <si>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</si>
  <si>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</si>
  <si>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</si>
  <si>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</si>
  <si>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</si>
  <si>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</si>
  <si>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</si>
  <si>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</si>
  <si>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</si>
  <si>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</si>
  <si>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</si>
  <si>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</si>
  <si>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</si>
  <si>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</si>
  <si>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</si>
  <si>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</si>
  <si>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</si>
  <si>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</si>
  <si>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</si>
  <si>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</si>
  <si>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</si>
  <si>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</si>
  <si>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</si>
  <si>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</si>
  <si>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</si>
  <si>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</si>
  <si>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</si>
  <si>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</si>
  <si>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</si>
  <si>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</si>
  <si>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</si>
  <si>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</si>
  <si>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</si>
  <si>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</si>
  <si>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</si>
  <si>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</si>
  <si>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</si>
  <si>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</si>
  <si>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</si>
  <si>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</si>
  <si>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</si>
  <si>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</si>
  <si>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</si>
  <si>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</si>
  <si>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</si>
  <si>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</si>
  <si>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</si>
  <si>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</si>
  <si>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</si>
  <si>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</si>
  <si>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</si>
  <si>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</si>
  <si>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</si>
  <si>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</si>
  <si>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</si>
  <si>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</si>
  <si>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</si>
  <si>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</si>
  <si>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</si>
  <si>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</si>
  <si>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</si>
  <si>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</si>
  <si>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</si>
  <si>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</si>
  <si>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</si>
  <si>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</si>
  <si>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</si>
  <si>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</si>
  <si>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</si>
  <si>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</si>
  <si>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</si>
  <si>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</si>
  <si>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</si>
  <si>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</si>
  <si>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</si>
  <si>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</si>
  <si>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</si>
  <si>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</si>
  <si>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</si>
  <si>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</si>
  <si>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</si>
  <si>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</si>
  <si>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</si>
  <si>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</si>
  <si>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</si>
  <si>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</si>
  <si>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</si>
  <si>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</si>
  <si>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</si>
  <si>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</si>
  <si>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</si>
  <si>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</si>
  <si>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</si>
  <si>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</si>
  <si>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</si>
  <si>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</si>
  <si>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</si>
  <si>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</si>
  <si>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</si>
  <si>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</si>
  <si>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</si>
  <si>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</si>
  <si>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</si>
  <si>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</si>
  <si>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</si>
  <si>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</si>
  <si>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</si>
  <si>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</si>
  <si>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</si>
  <si>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</si>
  <si>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</si>
  <si>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</si>
  <si>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</si>
  <si>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</si>
  <si>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</si>
  <si>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</si>
  <si>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</si>
  <si>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</si>
  <si>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</si>
  <si>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</si>
  <si>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</si>
  <si>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</si>
  <si>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</si>
  <si>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</si>
  <si>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</si>
  <si>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</si>
  <si>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</si>
  <si>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</si>
  <si>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</si>
  <si>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</si>
  <si>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</si>
  <si>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</si>
  <si>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</si>
  <si>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</si>
  <si>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</si>
  <si>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</si>
  <si>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</si>
  <si>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</si>
  <si>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</si>
  <si>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Утверждено бюджет на 2018 год  тыс. руб.</t>
  </si>
  <si>
    <t>Приложение 2</t>
  </si>
  <si>
    <t>% исполнения</t>
  </si>
  <si>
    <t xml:space="preserve">Дотации бюджетам сельских поселений на выравнивание бюджетной обеспеченности </t>
  </si>
  <si>
    <t>2 19 00000 00 0000 151</t>
  </si>
  <si>
    <t>Возврат остатков субсидий, субвенций и иных межбюджетных трансфертов</t>
  </si>
  <si>
    <t xml:space="preserve"> 2 0219999 10 0000 151</t>
  </si>
  <si>
    <t xml:space="preserve">Прочие дотации бюджетам сельских поселений </t>
  </si>
  <si>
    <t>Прочие доходы  от компенсации затрат бюджетов сельских поселений</t>
  </si>
  <si>
    <t>1 14 00000 00 0000 180</t>
  </si>
  <si>
    <t xml:space="preserve"> 1 14 02052 10 0000 410</t>
  </si>
  <si>
    <t>Доходы от реализации имущества, находящегося в оперативном управлении учреждений</t>
  </si>
  <si>
    <t>1 17 05050 10 0509 180</t>
  </si>
  <si>
    <t>Исполнено за 2018  год      тыс. руб.</t>
  </si>
  <si>
    <t>№  16  от  25.04.2019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</si>
</sst>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  <numFmt numFmtId="169" formatCode="#,##0.0"/>
  </numFmts>
  <fonts count="3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61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left" vertical="center" wrapText="1" readingOrder="1"/>
      <protection/>
    </xf>
    <xf numFmtId="0" fontId="13" fillId="18" borderId="13" xfId="33" applyNumberFormat="1" applyFont="1" applyFill="1" applyBorder="1" applyAlignment="1">
      <alignment horizontal="left" vertical="center" wrapText="1" readingOrder="1"/>
      <protection/>
    </xf>
    <xf numFmtId="0" fontId="13" fillId="18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2" borderId="13" xfId="33" applyNumberFormat="1" applyFont="1" applyFill="1" applyBorder="1" applyAlignment="1">
      <alignment horizontal="left" vertical="center" wrapText="1" readingOrder="1"/>
      <protection/>
    </xf>
    <xf numFmtId="4" fontId="2" fillId="2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18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18" borderId="12" xfId="33" applyNumberFormat="1" applyFont="1" applyFill="1" applyBorder="1" applyAlignment="1">
      <alignment horizontal="center" vertical="center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2" fontId="10" fillId="18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2" fontId="12" fillId="18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tabSelected="1" workbookViewId="0" topLeftCell="A1">
      <selection activeCell="B4" sqref="B4:E4"/>
    </sheetView>
  </sheetViews>
  <sheetFormatPr defaultColWidth="9.140625" defaultRowHeight="15"/>
  <cols>
    <col min="1" max="1" width="20.57421875" style="0" customWidth="1"/>
    <col min="2" max="2" width="56.00390625" style="0" customWidth="1"/>
    <col min="3" max="4" width="11.421875" style="0" customWidth="1"/>
  </cols>
  <sheetData>
    <row r="1" spans="2:5" ht="14.25">
      <c r="B1" s="59" t="s">
        <v>180</v>
      </c>
      <c r="C1" s="59"/>
      <c r="D1" s="59"/>
      <c r="E1" s="59"/>
    </row>
    <row r="2" spans="2:5" ht="15">
      <c r="B2" s="60" t="s">
        <v>59</v>
      </c>
      <c r="C2" s="60"/>
      <c r="D2" s="60"/>
      <c r="E2" s="60"/>
    </row>
    <row r="3" spans="2:5" ht="15">
      <c r="B3" s="60" t="s">
        <v>60</v>
      </c>
      <c r="C3" s="60"/>
      <c r="D3" s="60"/>
      <c r="E3" s="60"/>
    </row>
    <row r="4" spans="1:5" ht="15">
      <c r="A4" s="7"/>
      <c r="B4" s="60" t="s">
        <v>193</v>
      </c>
      <c r="C4" s="60"/>
      <c r="D4" s="60"/>
      <c r="E4" s="60"/>
    </row>
    <row r="5" ht="8.25" customHeight="1">
      <c r="B5" s="8"/>
    </row>
    <row r="6" spans="1:5" ht="26.25" customHeight="1">
      <c r="A6" s="58" t="s">
        <v>58</v>
      </c>
      <c r="B6" s="58"/>
      <c r="C6" s="58"/>
      <c r="D6" s="58"/>
      <c r="E6" s="58"/>
    </row>
    <row r="7" spans="1:5" ht="20.25" customHeight="1">
      <c r="A7" s="58" t="s">
        <v>155</v>
      </c>
      <c r="B7" s="58"/>
      <c r="C7" s="58"/>
      <c r="D7" s="58"/>
      <c r="E7" s="58"/>
    </row>
    <row r="8" spans="1:2" ht="11.25" customHeight="1">
      <c r="A8" s="57"/>
      <c r="B8" s="57"/>
    </row>
    <row r="9" spans="1:5" ht="51">
      <c r="A9" s="6" t="s">
        <v>128</v>
      </c>
      <c r="B9" s="10" t="s">
        <v>129</v>
      </c>
      <c r="C9" s="6" t="s">
        <v>179</v>
      </c>
      <c r="D9" s="47" t="s">
        <v>192</v>
      </c>
      <c r="E9" s="47" t="s">
        <v>181</v>
      </c>
    </row>
    <row r="10" spans="1:5" ht="18.75" customHeight="1">
      <c r="A10" s="5"/>
      <c r="B10" s="38" t="s">
        <v>17</v>
      </c>
      <c r="C10" s="24">
        <f>C11+C21</f>
        <v>18587.93</v>
      </c>
      <c r="D10" s="24">
        <f>D11+D21</f>
        <v>17810.38</v>
      </c>
      <c r="E10" s="49">
        <f>D10/C10*100</f>
        <v>95.81690914480527</v>
      </c>
    </row>
    <row r="11" spans="1:5" ht="19.5" customHeight="1">
      <c r="A11" s="4"/>
      <c r="B11" s="37" t="s">
        <v>57</v>
      </c>
      <c r="C11" s="24">
        <f>C13+C15+C19+C20+C16</f>
        <v>17319.02</v>
      </c>
      <c r="D11" s="24">
        <f>D12+D14+D16+D18</f>
        <v>16538.65</v>
      </c>
      <c r="E11" s="49">
        <f aca="true" t="shared" si="0" ref="E11:E46">D11/C11*100</f>
        <v>95.49414458785775</v>
      </c>
    </row>
    <row r="12" spans="1:5" ht="16.5" customHeight="1">
      <c r="A12" s="3" t="s">
        <v>132</v>
      </c>
      <c r="B12" s="40" t="s">
        <v>131</v>
      </c>
      <c r="C12" s="41">
        <f>C13</f>
        <v>1851.9</v>
      </c>
      <c r="D12" s="41">
        <f>D13</f>
        <v>2004.42</v>
      </c>
      <c r="E12" s="50">
        <f t="shared" si="0"/>
        <v>108.23586586748743</v>
      </c>
    </row>
    <row r="13" spans="1:5" ht="15">
      <c r="A13" s="2" t="s">
        <v>130</v>
      </c>
      <c r="B13" s="9" t="s">
        <v>23</v>
      </c>
      <c r="C13" s="35">
        <v>1851.9</v>
      </c>
      <c r="D13" s="48">
        <v>2004.42</v>
      </c>
      <c r="E13" s="51">
        <f t="shared" si="0"/>
        <v>108.23586586748743</v>
      </c>
    </row>
    <row r="14" spans="1:5" ht="25.5">
      <c r="A14" s="3" t="s">
        <v>134</v>
      </c>
      <c r="B14" s="39" t="s">
        <v>135</v>
      </c>
      <c r="C14" s="25">
        <f>C15</f>
        <v>3388.1</v>
      </c>
      <c r="D14" s="25">
        <f>D15</f>
        <v>3614.85</v>
      </c>
      <c r="E14" s="50">
        <f t="shared" si="0"/>
        <v>106.69254154245742</v>
      </c>
    </row>
    <row r="15" spans="1:5" ht="25.5">
      <c r="A15" s="2" t="s">
        <v>133</v>
      </c>
      <c r="B15" s="9" t="s">
        <v>55</v>
      </c>
      <c r="C15" s="32">
        <v>3388.1</v>
      </c>
      <c r="D15" s="48">
        <v>3614.85</v>
      </c>
      <c r="E15" s="51">
        <f t="shared" si="0"/>
        <v>106.69254154245742</v>
      </c>
    </row>
    <row r="16" spans="1:5" ht="14.25">
      <c r="A16" s="3" t="s">
        <v>136</v>
      </c>
      <c r="B16" s="39" t="s">
        <v>137</v>
      </c>
      <c r="C16" s="30">
        <f>C17</f>
        <v>24.73</v>
      </c>
      <c r="D16" s="30">
        <f>D17</f>
        <v>24.73</v>
      </c>
      <c r="E16" s="51">
        <f t="shared" si="0"/>
        <v>100</v>
      </c>
    </row>
    <row r="17" spans="1:5" ht="15">
      <c r="A17" s="2" t="s">
        <v>140</v>
      </c>
      <c r="B17" s="9" t="s">
        <v>32</v>
      </c>
      <c r="C17" s="27">
        <v>24.73</v>
      </c>
      <c r="D17" s="48">
        <v>24.73</v>
      </c>
      <c r="E17" s="51">
        <f t="shared" si="0"/>
        <v>100</v>
      </c>
    </row>
    <row r="18" spans="1:5" ht="14.25">
      <c r="A18" s="3" t="s">
        <v>138</v>
      </c>
      <c r="B18" s="39" t="s">
        <v>139</v>
      </c>
      <c r="C18" s="30">
        <f>C19+C20</f>
        <v>12054.289999999999</v>
      </c>
      <c r="D18" s="30">
        <f>D19+D20</f>
        <v>10894.65</v>
      </c>
      <c r="E18" s="50">
        <f t="shared" si="0"/>
        <v>90.37985646603823</v>
      </c>
    </row>
    <row r="19" spans="1:5" ht="15">
      <c r="A19" s="2" t="s">
        <v>141</v>
      </c>
      <c r="B19" s="9" t="s">
        <v>19</v>
      </c>
      <c r="C19" s="32">
        <v>1008.4</v>
      </c>
      <c r="D19" s="48">
        <v>1000.35</v>
      </c>
      <c r="E19" s="51">
        <f t="shared" si="0"/>
        <v>99.20170567235225</v>
      </c>
    </row>
    <row r="20" spans="1:5" ht="15">
      <c r="A20" s="2" t="s">
        <v>142</v>
      </c>
      <c r="B20" s="9" t="s">
        <v>30</v>
      </c>
      <c r="C20" s="32">
        <v>11045.89</v>
      </c>
      <c r="D20" s="48">
        <v>9894.3</v>
      </c>
      <c r="E20" s="51">
        <f t="shared" si="0"/>
        <v>89.57449331832926</v>
      </c>
    </row>
    <row r="21" spans="1:5" ht="21.75" customHeight="1">
      <c r="A21" s="1"/>
      <c r="B21" s="37" t="s">
        <v>56</v>
      </c>
      <c r="C21" s="29">
        <f>C22+C25+C28+C30</f>
        <v>1268.9099999999999</v>
      </c>
      <c r="D21" s="29">
        <f>D22+D25+D28+D30</f>
        <v>1271.73</v>
      </c>
      <c r="E21" s="49">
        <f t="shared" si="0"/>
        <v>100.22223798378135</v>
      </c>
    </row>
    <row r="22" spans="1:5" ht="25.5">
      <c r="A22" s="42" t="s">
        <v>143</v>
      </c>
      <c r="B22" s="39" t="s">
        <v>49</v>
      </c>
      <c r="C22" s="26">
        <f>C23+C24</f>
        <v>625.89</v>
      </c>
      <c r="D22" s="26">
        <f>D23+D24</f>
        <v>628.7</v>
      </c>
      <c r="E22" s="50">
        <f t="shared" si="0"/>
        <v>100.4489606799917</v>
      </c>
    </row>
    <row r="23" spans="1:5" ht="25.5">
      <c r="A23" s="2" t="s">
        <v>144</v>
      </c>
      <c r="B23" s="9" t="s">
        <v>37</v>
      </c>
      <c r="C23" s="27">
        <v>125.89</v>
      </c>
      <c r="D23" s="52">
        <v>125.89</v>
      </c>
      <c r="E23" s="51">
        <f t="shared" si="0"/>
        <v>100</v>
      </c>
    </row>
    <row r="24" spans="1:5" ht="70.5" customHeight="1">
      <c r="A24" s="2" t="s">
        <v>145</v>
      </c>
      <c r="B24" s="9" t="s">
        <v>9</v>
      </c>
      <c r="C24" s="27">
        <v>500</v>
      </c>
      <c r="D24" s="34">
        <v>502.81</v>
      </c>
      <c r="E24" s="51">
        <f t="shared" si="0"/>
        <v>100.562</v>
      </c>
    </row>
    <row r="25" spans="1:5" ht="21" customHeight="1">
      <c r="A25" s="3" t="s">
        <v>146</v>
      </c>
      <c r="B25" s="39" t="s">
        <v>48</v>
      </c>
      <c r="C25" s="26">
        <f>C26+C27</f>
        <v>260.12</v>
      </c>
      <c r="D25" s="26">
        <f>D26+D27</f>
        <v>260.13</v>
      </c>
      <c r="E25" s="50">
        <f t="shared" si="0"/>
        <v>100.00384437951715</v>
      </c>
    </row>
    <row r="26" spans="1:5" ht="30.75" customHeight="1">
      <c r="A26" s="2" t="s">
        <v>147</v>
      </c>
      <c r="B26" s="9" t="s">
        <v>14</v>
      </c>
      <c r="C26" s="27">
        <v>21</v>
      </c>
      <c r="D26" s="55">
        <v>21</v>
      </c>
      <c r="E26" s="51">
        <f t="shared" si="0"/>
        <v>100</v>
      </c>
    </row>
    <row r="27" spans="1:5" ht="29.25" customHeight="1">
      <c r="A27" s="2" t="s">
        <v>164</v>
      </c>
      <c r="B27" s="9" t="s">
        <v>187</v>
      </c>
      <c r="C27" s="27">
        <v>239.12</v>
      </c>
      <c r="D27" s="55">
        <v>239.13</v>
      </c>
      <c r="E27" s="51">
        <f t="shared" si="0"/>
        <v>100.00418200066912</v>
      </c>
    </row>
    <row r="28" spans="1:5" ht="28.5" customHeight="1">
      <c r="A28" s="3" t="s">
        <v>188</v>
      </c>
      <c r="B28" s="39" t="s">
        <v>42</v>
      </c>
      <c r="C28" s="30">
        <f>C29</f>
        <v>372.9</v>
      </c>
      <c r="D28" s="30">
        <f>D29</f>
        <v>372.9</v>
      </c>
      <c r="E28" s="50">
        <f t="shared" si="0"/>
        <v>100</v>
      </c>
    </row>
    <row r="29" spans="1:5" ht="38.25" customHeight="1">
      <c r="A29" s="2" t="s">
        <v>189</v>
      </c>
      <c r="B29" s="9" t="s">
        <v>190</v>
      </c>
      <c r="C29" s="27">
        <v>372.9</v>
      </c>
      <c r="D29" s="51">
        <v>372.9</v>
      </c>
      <c r="E29" s="51">
        <f t="shared" si="0"/>
        <v>100</v>
      </c>
    </row>
    <row r="30" spans="1:5" ht="17.25" customHeight="1">
      <c r="A30" s="3" t="s">
        <v>150</v>
      </c>
      <c r="B30" s="39" t="s">
        <v>12</v>
      </c>
      <c r="C30" s="26">
        <f>C32</f>
        <v>10</v>
      </c>
      <c r="D30" s="26">
        <f>D32</f>
        <v>10</v>
      </c>
      <c r="E30" s="50">
        <f t="shared" si="0"/>
        <v>100</v>
      </c>
    </row>
    <row r="31" spans="1:5" ht="27.75" customHeight="1">
      <c r="A31" s="2" t="s">
        <v>148</v>
      </c>
      <c r="B31" s="9" t="s">
        <v>16</v>
      </c>
      <c r="C31" s="27">
        <v>0</v>
      </c>
      <c r="D31" s="52">
        <v>0</v>
      </c>
      <c r="E31" s="51">
        <v>0</v>
      </c>
    </row>
    <row r="32" spans="1:5" ht="21" customHeight="1">
      <c r="A32" s="2" t="s">
        <v>191</v>
      </c>
      <c r="B32" s="9" t="s">
        <v>11</v>
      </c>
      <c r="C32" s="27">
        <v>10</v>
      </c>
      <c r="D32" s="53">
        <v>10</v>
      </c>
      <c r="E32" s="51">
        <f t="shared" si="0"/>
        <v>100</v>
      </c>
    </row>
    <row r="33" spans="1:5" ht="29.25" customHeight="1">
      <c r="A33" s="11" t="s">
        <v>151</v>
      </c>
      <c r="B33" s="36" t="s">
        <v>154</v>
      </c>
      <c r="C33" s="43">
        <f>C34</f>
        <v>29995.77</v>
      </c>
      <c r="D33" s="43">
        <f>D34+D45</f>
        <v>28412.12</v>
      </c>
      <c r="E33" s="54">
        <f t="shared" si="0"/>
        <v>94.72042224620337</v>
      </c>
    </row>
    <row r="34" spans="1:5" ht="25.5">
      <c r="A34" s="2" t="s">
        <v>152</v>
      </c>
      <c r="B34" s="9" t="s">
        <v>53</v>
      </c>
      <c r="C34" s="32">
        <f>C37+C40+C43+C35+C36</f>
        <v>29995.77</v>
      </c>
      <c r="D34" s="32">
        <f>D37+D40+D43+D35+D36</f>
        <v>29995.77</v>
      </c>
      <c r="E34" s="51">
        <f t="shared" si="0"/>
        <v>100</v>
      </c>
    </row>
    <row r="35" spans="1:5" ht="25.5">
      <c r="A35" s="2" t="s">
        <v>165</v>
      </c>
      <c r="B35" s="9" t="s">
        <v>182</v>
      </c>
      <c r="C35" s="27">
        <v>15998</v>
      </c>
      <c r="D35" s="34">
        <v>15998</v>
      </c>
      <c r="E35" s="51">
        <f t="shared" si="0"/>
        <v>100</v>
      </c>
    </row>
    <row r="36" spans="1:5" ht="21" customHeight="1">
      <c r="A36" s="2" t="s">
        <v>185</v>
      </c>
      <c r="B36" s="9" t="s">
        <v>186</v>
      </c>
      <c r="C36" s="27">
        <v>286</v>
      </c>
      <c r="D36" s="27">
        <v>286</v>
      </c>
      <c r="E36" s="51">
        <f t="shared" si="0"/>
        <v>100</v>
      </c>
    </row>
    <row r="37" spans="1:5" ht="25.5">
      <c r="A37" s="3" t="s">
        <v>173</v>
      </c>
      <c r="B37" s="39" t="s">
        <v>4</v>
      </c>
      <c r="C37" s="26">
        <f>C38+C39</f>
        <v>7345.7</v>
      </c>
      <c r="D37" s="26">
        <f>D38+D39</f>
        <v>7345.7</v>
      </c>
      <c r="E37" s="50">
        <f t="shared" si="0"/>
        <v>100</v>
      </c>
    </row>
    <row r="38" spans="1:5" ht="69.75" customHeight="1">
      <c r="A38" s="2" t="s">
        <v>166</v>
      </c>
      <c r="B38" s="9" t="s">
        <v>3</v>
      </c>
      <c r="C38" s="27">
        <v>1613.7</v>
      </c>
      <c r="D38" s="55">
        <v>1613.7</v>
      </c>
      <c r="E38" s="51">
        <f t="shared" si="0"/>
        <v>100</v>
      </c>
    </row>
    <row r="39" spans="1:5" ht="14.25">
      <c r="A39" s="2" t="s">
        <v>167</v>
      </c>
      <c r="B39" s="9" t="s">
        <v>8</v>
      </c>
      <c r="C39" s="27">
        <v>5732</v>
      </c>
      <c r="D39" s="51">
        <v>5732</v>
      </c>
      <c r="E39" s="51">
        <f t="shared" si="0"/>
        <v>100</v>
      </c>
    </row>
    <row r="40" spans="1:5" ht="25.5">
      <c r="A40" s="3" t="s">
        <v>172</v>
      </c>
      <c r="B40" s="39" t="s">
        <v>5</v>
      </c>
      <c r="C40" s="26">
        <f>C41+C42</f>
        <v>255.39999999999998</v>
      </c>
      <c r="D40" s="26">
        <f>D41+D42</f>
        <v>255.4</v>
      </c>
      <c r="E40" s="50">
        <f t="shared" si="0"/>
        <v>100.00000000000003</v>
      </c>
    </row>
    <row r="41" spans="1:5" ht="25.5">
      <c r="A41" s="2" t="s">
        <v>168</v>
      </c>
      <c r="B41" s="9" t="s">
        <v>6</v>
      </c>
      <c r="C41" s="27">
        <f>233.7+20.7</f>
        <v>254.39999999999998</v>
      </c>
      <c r="D41" s="51">
        <v>254.4</v>
      </c>
      <c r="E41" s="51">
        <f t="shared" si="0"/>
        <v>100.00000000000003</v>
      </c>
    </row>
    <row r="42" spans="1:5" ht="25.5">
      <c r="A42" s="2" t="s">
        <v>169</v>
      </c>
      <c r="B42" s="9" t="s">
        <v>7</v>
      </c>
      <c r="C42" s="27">
        <v>1</v>
      </c>
      <c r="D42" s="53">
        <v>1</v>
      </c>
      <c r="E42" s="51">
        <f t="shared" si="0"/>
        <v>100</v>
      </c>
    </row>
    <row r="43" spans="1:5" ht="14.25">
      <c r="A43" s="3" t="s">
        <v>174</v>
      </c>
      <c r="B43" s="39" t="s">
        <v>25</v>
      </c>
      <c r="C43" s="26">
        <f>C44</f>
        <v>6110.67</v>
      </c>
      <c r="D43" s="26">
        <f>D44</f>
        <v>6110.67</v>
      </c>
      <c r="E43" s="50">
        <f t="shared" si="0"/>
        <v>100</v>
      </c>
    </row>
    <row r="44" spans="1:5" ht="18.75" customHeight="1">
      <c r="A44" s="2" t="s">
        <v>170</v>
      </c>
      <c r="B44" s="9" t="s">
        <v>13</v>
      </c>
      <c r="C44" s="27">
        <v>6110.67</v>
      </c>
      <c r="D44" s="34">
        <v>6110.67</v>
      </c>
      <c r="E44" s="51">
        <f t="shared" si="0"/>
        <v>100</v>
      </c>
    </row>
    <row r="45" spans="1:5" ht="28.5" customHeight="1">
      <c r="A45" s="3" t="s">
        <v>183</v>
      </c>
      <c r="B45" s="39" t="s">
        <v>184</v>
      </c>
      <c r="C45" s="30"/>
      <c r="D45" s="56">
        <v>-1583.65</v>
      </c>
      <c r="E45" s="50"/>
    </row>
    <row r="46" spans="1:5" ht="21.75" customHeight="1">
      <c r="A46" s="1"/>
      <c r="B46" s="18" t="s">
        <v>50</v>
      </c>
      <c r="C46" s="29">
        <f>C10+C33</f>
        <v>48583.7</v>
      </c>
      <c r="D46" s="29">
        <f>D10+D33</f>
        <v>46222.5</v>
      </c>
      <c r="E46" s="49">
        <f t="shared" si="0"/>
        <v>95.13993376379321</v>
      </c>
    </row>
    <row r="47" ht="52.5" customHeight="1"/>
  </sheetData>
  <sheetProtection/>
  <mergeCells count="7">
    <mergeCell ref="A8:B8"/>
    <mergeCell ref="A7:E7"/>
    <mergeCell ref="A6:E6"/>
    <mergeCell ref="B1:E1"/>
    <mergeCell ref="B2:E2"/>
    <mergeCell ref="B3:E3"/>
    <mergeCell ref="B4:E4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4.25">
      <c r="B1" s="59"/>
      <c r="C1" s="59"/>
      <c r="D1" s="59"/>
      <c r="E1" s="59"/>
      <c r="F1" s="59"/>
    </row>
    <row r="2" spans="2:6" ht="15">
      <c r="B2" s="60"/>
      <c r="C2" s="60"/>
      <c r="D2" s="60"/>
      <c r="E2" s="60"/>
      <c r="F2" s="60"/>
    </row>
    <row r="3" spans="2:6" ht="15">
      <c r="B3" s="60"/>
      <c r="C3" s="60"/>
      <c r="D3" s="60"/>
      <c r="E3" s="60"/>
      <c r="F3" s="60"/>
    </row>
    <row r="4" spans="1:6" ht="15">
      <c r="A4" s="7"/>
      <c r="B4" s="60"/>
      <c r="C4" s="60"/>
      <c r="D4" s="60"/>
      <c r="E4" s="60"/>
      <c r="F4" s="60"/>
    </row>
    <row r="5" spans="2:5" ht="8.25" customHeight="1">
      <c r="B5" s="8"/>
      <c r="C5" s="8"/>
      <c r="D5" s="8"/>
      <c r="E5" s="8"/>
    </row>
    <row r="6" spans="1:6" ht="26.25" customHeight="1">
      <c r="A6" s="58" t="s">
        <v>156</v>
      </c>
      <c r="B6" s="58"/>
      <c r="C6" s="58"/>
      <c r="D6" s="58"/>
      <c r="E6" s="58"/>
      <c r="F6" s="58"/>
    </row>
    <row r="7" spans="1:6" ht="20.25" customHeight="1">
      <c r="A7" s="58" t="s">
        <v>157</v>
      </c>
      <c r="B7" s="58"/>
      <c r="C7" s="58"/>
      <c r="D7" s="58"/>
      <c r="E7" s="58"/>
      <c r="F7" s="58"/>
    </row>
    <row r="8" spans="1:5" ht="11.25" customHeight="1">
      <c r="A8" s="57"/>
      <c r="B8" s="57"/>
      <c r="C8" s="44"/>
      <c r="D8" s="44"/>
      <c r="E8" s="44"/>
    </row>
    <row r="9" spans="1:6" ht="38.25">
      <c r="A9" s="6" t="s">
        <v>128</v>
      </c>
      <c r="B9" s="10" t="s">
        <v>129</v>
      </c>
      <c r="C9" s="6" t="s">
        <v>158</v>
      </c>
      <c r="D9" s="6" t="s">
        <v>159</v>
      </c>
      <c r="E9" s="6" t="s">
        <v>160</v>
      </c>
      <c r="F9" s="6" t="s">
        <v>161</v>
      </c>
    </row>
    <row r="10" spans="1:6" ht="20.2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132</v>
      </c>
      <c r="B12" s="40" t="s">
        <v>131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4.25">
      <c r="A13" s="2" t="s">
        <v>130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134</v>
      </c>
      <c r="B14" s="39" t="s">
        <v>135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25.5">
      <c r="A15" s="2" t="s">
        <v>133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4.25">
      <c r="A16" s="3" t="s">
        <v>136</v>
      </c>
      <c r="B16" s="39" t="s">
        <v>137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4.25">
      <c r="A17" s="2" t="s">
        <v>140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4.25">
      <c r="A18" s="3" t="s">
        <v>138</v>
      </c>
      <c r="B18" s="39" t="s">
        <v>139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4.25">
      <c r="A19" s="2" t="s">
        <v>141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4.25">
      <c r="A20" s="2" t="s">
        <v>142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143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25.5">
      <c r="A23" s="2" t="s">
        <v>144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63.75">
      <c r="A24" s="2" t="s">
        <v>145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25.5">
      <c r="A25" s="3" t="s">
        <v>146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147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164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14.25">
      <c r="A28" s="3" t="s">
        <v>162</v>
      </c>
      <c r="B28" s="39" t="s">
        <v>163</v>
      </c>
      <c r="C28" s="25">
        <v>0</v>
      </c>
      <c r="D28" s="25">
        <v>0</v>
      </c>
      <c r="E28" s="25">
        <v>17.2</v>
      </c>
      <c r="F28" s="30"/>
    </row>
    <row r="29" spans="1:6" ht="14.25">
      <c r="A29" s="3" t="s">
        <v>150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148</v>
      </c>
      <c r="B30" s="9" t="s">
        <v>16</v>
      </c>
      <c r="C30" s="35"/>
      <c r="D30" s="35"/>
      <c r="E30" s="35"/>
      <c r="F30" s="27"/>
    </row>
    <row r="31" spans="1:6" ht="14.25">
      <c r="A31" s="2" t="s">
        <v>149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151</v>
      </c>
      <c r="B32" s="36" t="s">
        <v>154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152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165</v>
      </c>
      <c r="B34" s="9" t="s">
        <v>115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165</v>
      </c>
      <c r="B35" s="9" t="s">
        <v>116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173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76.5">
      <c r="A37" s="2" t="s">
        <v>166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4.25">
      <c r="A38" s="2" t="s">
        <v>171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175</v>
      </c>
      <c r="B39" s="9" t="s">
        <v>176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172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168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25.5">
      <c r="A42" s="2" t="s">
        <v>169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4.25">
      <c r="A43" s="3" t="s">
        <v>174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170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38.25">
      <c r="A45" s="2" t="s">
        <v>153</v>
      </c>
      <c r="B45" s="9" t="s">
        <v>52</v>
      </c>
      <c r="C45" s="35"/>
      <c r="D45" s="35"/>
      <c r="E45" s="35">
        <f>E46</f>
        <v>-7188.29</v>
      </c>
      <c r="F45" s="27"/>
    </row>
    <row r="46" spans="1:6" ht="38.25">
      <c r="A46" s="2" t="s">
        <v>177</v>
      </c>
      <c r="B46" s="9" t="s">
        <v>178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A6:F6"/>
    <mergeCell ref="A7:F7"/>
    <mergeCell ref="A8:B8"/>
    <mergeCell ref="B1:F1"/>
    <mergeCell ref="B2:F2"/>
    <mergeCell ref="B3:F3"/>
    <mergeCell ref="B4:F4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59"/>
      <c r="C1" s="59"/>
      <c r="D1" s="59"/>
      <c r="E1" s="59"/>
    </row>
    <row r="2" spans="2:5" ht="15">
      <c r="B2" s="60"/>
      <c r="C2" s="60"/>
      <c r="D2" s="60"/>
      <c r="E2" s="60"/>
    </row>
    <row r="3" spans="2:5" ht="15">
      <c r="B3" s="60"/>
      <c r="C3" s="60"/>
      <c r="D3" s="60"/>
      <c r="E3" s="60"/>
    </row>
    <row r="4" spans="1:5" ht="15">
      <c r="A4" s="7"/>
      <c r="B4" s="60"/>
      <c r="C4" s="60"/>
      <c r="D4" s="60"/>
      <c r="E4" s="60"/>
    </row>
    <row r="5" spans="2:4" ht="14.25">
      <c r="B5" s="8"/>
      <c r="C5" s="8"/>
      <c r="D5" s="8"/>
    </row>
    <row r="6" spans="1:5" ht="26.25" customHeight="1">
      <c r="A6" s="58" t="s">
        <v>125</v>
      </c>
      <c r="B6" s="58"/>
      <c r="C6" s="58"/>
      <c r="D6" s="58"/>
      <c r="E6" s="58"/>
    </row>
    <row r="7" spans="1:5" ht="20.25" customHeight="1">
      <c r="A7" s="58" t="s">
        <v>126</v>
      </c>
      <c r="B7" s="58"/>
      <c r="C7" s="58"/>
      <c r="D7" s="58"/>
      <c r="E7" s="58"/>
    </row>
    <row r="8" spans="1:4" ht="11.25" customHeight="1">
      <c r="A8" s="57"/>
      <c r="B8" s="57"/>
      <c r="C8" s="57"/>
      <c r="D8" s="57"/>
    </row>
    <row r="9" spans="1:5" ht="68.25" customHeight="1">
      <c r="A9" s="6" t="s">
        <v>1</v>
      </c>
      <c r="B9" s="10" t="s">
        <v>0</v>
      </c>
      <c r="C9" s="10" t="s">
        <v>118</v>
      </c>
      <c r="D9" s="10" t="s">
        <v>127</v>
      </c>
      <c r="E9" s="6" t="s">
        <v>117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99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96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97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98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100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101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102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114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103</v>
      </c>
      <c r="B20" s="9" t="s">
        <v>95</v>
      </c>
      <c r="C20" s="27">
        <v>0</v>
      </c>
      <c r="D20" s="27">
        <v>0</v>
      </c>
      <c r="E20" s="27">
        <v>0</v>
      </c>
    </row>
    <row r="21" spans="1:5" ht="15.75">
      <c r="A21" s="3" t="s">
        <v>104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105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106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107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108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109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110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111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112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113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61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62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63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64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65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91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92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93</v>
      </c>
      <c r="B39" s="9" t="s">
        <v>15</v>
      </c>
      <c r="C39" s="27"/>
      <c r="D39" s="23"/>
      <c r="E39" s="27"/>
    </row>
    <row r="40" spans="1:5" ht="31.5">
      <c r="A40" s="3" t="s">
        <v>66</v>
      </c>
      <c r="B40" s="14" t="s">
        <v>42</v>
      </c>
      <c r="C40" s="27"/>
      <c r="D40" s="22"/>
      <c r="E40" s="27"/>
    </row>
    <row r="41" spans="1:5" ht="76.5">
      <c r="A41" s="2" t="s">
        <v>67</v>
      </c>
      <c r="B41" s="9" t="s">
        <v>40</v>
      </c>
      <c r="C41" s="27"/>
      <c r="D41" s="22"/>
      <c r="E41" s="27"/>
    </row>
    <row r="42" spans="1:5" ht="81" customHeight="1">
      <c r="A42" s="2" t="s">
        <v>68</v>
      </c>
      <c r="B42" s="9" t="s">
        <v>41</v>
      </c>
      <c r="C42" s="27"/>
      <c r="D42" s="23"/>
      <c r="E42" s="27"/>
    </row>
    <row r="43" spans="1:5" ht="76.5">
      <c r="A43" s="2" t="s">
        <v>69</v>
      </c>
      <c r="B43" s="9" t="s">
        <v>39</v>
      </c>
      <c r="C43" s="27"/>
      <c r="D43" s="22"/>
      <c r="E43" s="27"/>
    </row>
    <row r="44" spans="1:5" ht="28.5" customHeight="1">
      <c r="A44" s="3" t="s">
        <v>70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71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72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73</v>
      </c>
      <c r="B48" s="14" t="s">
        <v>2</v>
      </c>
      <c r="C48" s="27"/>
      <c r="D48" s="22"/>
      <c r="E48" s="27"/>
    </row>
    <row r="49" spans="1:5" ht="39.75" customHeight="1">
      <c r="A49" s="2" t="s">
        <v>74</v>
      </c>
      <c r="B49" s="9" t="s">
        <v>10</v>
      </c>
      <c r="C49" s="27"/>
      <c r="D49" s="22"/>
      <c r="E49" s="27"/>
    </row>
    <row r="50" spans="1:5" ht="15.75">
      <c r="A50" s="3" t="s">
        <v>75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76</v>
      </c>
      <c r="B51" s="9" t="s">
        <v>16</v>
      </c>
      <c r="C51" s="27"/>
      <c r="D51" s="23"/>
      <c r="E51" s="27"/>
    </row>
    <row r="52" spans="1:5" ht="14.25">
      <c r="A52" s="2" t="s">
        <v>77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78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79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94</v>
      </c>
      <c r="B55" s="9" t="s">
        <v>115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94</v>
      </c>
      <c r="B56" s="9" t="s">
        <v>116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80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119</v>
      </c>
      <c r="B58" s="31" t="s">
        <v>120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121</v>
      </c>
      <c r="B59" s="31" t="s">
        <v>122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123</v>
      </c>
      <c r="B60" s="31" t="s">
        <v>124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81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82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83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84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85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86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87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88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89</v>
      </c>
      <c r="B69" s="16" t="s">
        <v>52</v>
      </c>
      <c r="C69" s="27"/>
      <c r="D69" s="23"/>
      <c r="E69" s="27"/>
    </row>
    <row r="70" spans="1:5" ht="38.25">
      <c r="A70" s="2" t="s">
        <v>90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2019-04-04T09:12:55Z</cp:lastPrinted>
  <dcterms:created xsi:type="dcterms:W3CDTF">2015-07-21T13:23:07Z</dcterms:created>
  <dcterms:modified xsi:type="dcterms:W3CDTF">2019-04-28T07:36:26Z</dcterms:modified>
  <cp:category/>
  <cp:version/>
  <cp:contentType/>
  <cp:contentStatus/>
</cp:coreProperties>
</file>