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<sst xmlns="http://schemas.openxmlformats.org/spreadsheetml/2006/main" count="716" uniqueCount="236">
  <si>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</si>
  <si>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</si>
  <si>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</si>
  <si>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</si>
  <si>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</si>
  <si>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</si>
  <si>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</si>
  <si>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</si>
  <si>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</si>
  <si>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</si>
  <si>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</si>
  <si>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</si>
  <si>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</si>
  <si>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</si>
  <si>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</si>
  <si>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</si>
  <si>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</si>
  <si>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</si>
  <si>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</si>
  <si>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</si>
  <si>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</si>
  <si>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</si>
  <si>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</si>
  <si>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</si>
  <si>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</si>
  <si>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</si>
  <si>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</si>
  <si>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</si>
  <si>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</si>
  <si>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</si>
  <si>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</si>
  <si>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</si>
  <si>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</si>
  <si>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</si>
  <si>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</si>
  <si>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</si>
  <si>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</si>
  <si>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</si>
  <si>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</si>
  <si>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</si>
  <si>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</si>
  <si>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</si>
  <si>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</si>
  <si>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</si>
  <si>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</si>
  <si>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</si>
  <si>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</si>
  <si>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</si>
  <si>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</si>
  <si>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</si>
  <si>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</si>
  <si>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</si>
  <si>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</si>
  <si>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</si>
  <si>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</si>
  <si>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</si>
  <si>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</si>
  <si>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</si>
  <si>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</si>
  <si>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</si>
  <si>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08</t>
  </si>
  <si>
    <t>00</t>
  </si>
  <si>
    <t xml:space="preserve">Культура </t>
  </si>
  <si>
    <t>11</t>
  </si>
  <si>
    <t>04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</si>
  <si>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</si>
  <si>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</si>
  <si>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</si>
  <si>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</si>
  <si>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</si>
  <si>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 пожарной безопасности</t>
  </si>
  <si>
    <t>10</t>
  </si>
  <si>
    <t>Благоустройство</t>
  </si>
  <si>
    <t>05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</si>
  <si>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</si>
  <si>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</si>
  <si>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</si>
  <si>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</si>
  <si>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</si>
  <si>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</si>
  <si>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</si>
  <si>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Другие общегосударственные вопросы</t>
  </si>
  <si>
    <t>Пенсионное обеспечение</t>
  </si>
  <si>
    <t>Доплата к пенсиям государственных служащих и муниципальных служащих</t>
  </si>
  <si>
    <t>Общеэкономические вопросы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</si>
  <si>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</si>
  <si>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</si>
  <si>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>13</t>
  </si>
  <si>
    <t>14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</si>
  <si>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</si>
  <si>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</si>
  <si>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</si>
  <si>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</si>
  <si>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</si>
  <si>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</si>
  <si>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</si>
  <si>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</si>
  <si>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Администрация Кобринского сельского поселения</t>
  </si>
  <si>
    <t>1.</t>
  </si>
  <si>
    <t>Дорожное хозяйство</t>
  </si>
  <si>
    <t>Муниципальные служащие органов местного самоуправления (ФОТ)</t>
  </si>
  <si>
    <t>540</t>
  </si>
  <si>
    <t xml:space="preserve">01 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</si>
  <si>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</si>
  <si>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</si>
  <si>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</si>
  <si>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Защита населения и территории от чрезвычайных ситуаций природного техногенного характера, гражданская оборона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</si>
  <si>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</si>
  <si>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</si>
  <si>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Пособия, компенсации, меры социальной поддержки по публичным нормативным актам</t>
  </si>
  <si>
    <t>Расходы на выплату персоналу казенных учреждений</t>
  </si>
  <si>
    <t>61.8.1105</t>
  </si>
  <si>
    <t>61.7.1102</t>
  </si>
  <si>
    <t>61.7.1104</t>
  </si>
  <si>
    <t>62.9.1302</t>
  </si>
  <si>
    <t>62.9.1303</t>
  </si>
  <si>
    <t>62.9.1304</t>
  </si>
  <si>
    <t>62.9.1306</t>
  </si>
  <si>
    <t>62.9.1307</t>
  </si>
  <si>
    <t>61.8.0000</t>
  </si>
  <si>
    <t>Расходы на выплаты муниципальным служащим органов местного самоуправления</t>
  </si>
  <si>
    <t>61.7.0000</t>
  </si>
  <si>
    <t>61.8.1103</t>
  </si>
  <si>
    <t>Содержание органов местного самоуправления</t>
  </si>
  <si>
    <t>62.9.1502</t>
  </si>
  <si>
    <t>62.9.5118</t>
  </si>
  <si>
    <t>Иные закупки товаров, работ и услуг для обеспечения государственных (муниципальных) нужд</t>
  </si>
  <si>
    <t>2.</t>
  </si>
  <si>
    <t>МКУ "ЦК Кобринского поселения"</t>
  </si>
  <si>
    <t>Культура</t>
  </si>
  <si>
    <t>Приложение  7</t>
  </si>
  <si>
    <t>123</t>
  </si>
  <si>
    <t>Иные выплаты, за исключением фонда оплаты труда государственных (муниципальных) органов</t>
  </si>
  <si>
    <t>121</t>
  </si>
  <si>
    <t>Фонд оплаты труда государственных (муниципальных) органов и взносов по обязательному социальному страхованию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</si>
  <si>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 </t>
  </si>
  <si>
    <t>Прочая закупка товаров, работ и услуг для обеспечения государственных (муниципальных) нужд</t>
  </si>
  <si>
    <t>244</t>
  </si>
  <si>
    <t>111</t>
  </si>
  <si>
    <t>Передача полномочий по жилищному контролю</t>
  </si>
  <si>
    <t>62.9.1301</t>
  </si>
  <si>
    <t>Проведение мероприятий по гражданской обороне</t>
  </si>
  <si>
    <t>71.2.1509</t>
  </si>
  <si>
    <t>71.2.1510</t>
  </si>
  <si>
    <t>Мероприятия по обеспечению первичных мер пожарной безопасности</t>
  </si>
  <si>
    <t>71.2.1512</t>
  </si>
  <si>
    <t>Мероприятия в сфере национальной безопасности и правоохранительной деятельности</t>
  </si>
  <si>
    <t>71.2.1548</t>
  </si>
  <si>
    <t>Реализация мероприятий, направленных на снижение напряженности на рынке труда</t>
  </si>
  <si>
    <t>71.1.1533</t>
  </si>
  <si>
    <t>Содержание автомобильных дорог и инженерных сооружений на них в границах муниципального образования</t>
  </si>
  <si>
    <t>71.3.1539</t>
  </si>
  <si>
    <t>Капитальный ремон и ремонт автомобильных дорог общего пользования местного значения</t>
  </si>
  <si>
    <t>71.3.1560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</si>
  <si>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</t>
  </si>
  <si>
    <t>Мероприятия в области информационно-коммуникационных технологий и связи</t>
  </si>
  <si>
    <t>71.1.1516</t>
  </si>
  <si>
    <t>71.1.1517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</si>
  <si>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</si>
  <si>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</t>
  </si>
  <si>
    <t>71.1.1551</t>
  </si>
  <si>
    <t>Содержание муниципального жилищного фонда, в том числе капитальный ремон муниципального жилищного фонда</t>
  </si>
  <si>
    <t>71.3.1520</t>
  </si>
  <si>
    <t>Мероприятия в области жилищного хозяйства</t>
  </si>
  <si>
    <t>71.3.1521</t>
  </si>
  <si>
    <t>71.3.1522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</si>
  <si>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</si>
  <si>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71.3.1519</t>
  </si>
  <si>
    <t>Проведение мероприятий по организации уличного освещения</t>
  </si>
  <si>
    <t>71.3.1538</t>
  </si>
  <si>
    <t>Мероприятия по организации и содержанию мест захоронения</t>
  </si>
  <si>
    <t>71.3.1541</t>
  </si>
  <si>
    <t>Прочие мероприятия по благоустройству территории поселения</t>
  </si>
  <si>
    <t>71.3.1542</t>
  </si>
  <si>
    <t>Организация временных оплачиваемых рабочих мест для несовершеннолетних граждан</t>
  </si>
  <si>
    <t>71.5.1566</t>
  </si>
  <si>
    <t>Проведение культурно-массовых мероприятий к праздничным и памятным датам</t>
  </si>
  <si>
    <t>71.4.1263</t>
  </si>
  <si>
    <t>62.9.1528</t>
  </si>
  <si>
    <t>321</t>
  </si>
  <si>
    <t>проведение мероприятий в области спорта и физической культуры</t>
  </si>
  <si>
    <t>71.5.1534</t>
  </si>
  <si>
    <t>Мероприятия по обеспечению деятельности подведомственных учреждений культуры</t>
  </si>
  <si>
    <t>71.4.1250</t>
  </si>
  <si>
    <t>Мероприятия по обеспечению деятельности муниципальных библиотек</t>
  </si>
  <si>
    <t>71.4.1260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</si>
  <si>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</si>
  <si>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71.4.1508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</si>
  <si>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2015 год</t>
  </si>
  <si>
    <t>Бюджет на 2015    сумма (тыс.руб.)</t>
  </si>
  <si>
    <t>122</t>
  </si>
  <si>
    <t>Иные выплаты персоналу государственных (муниципальных) органов, за исключением фонда оплаты труда</t>
  </si>
  <si>
    <t>71.3.1561</t>
  </si>
  <si>
    <t>112</t>
  </si>
  <si>
    <t>Бюджетные инвестиции в объекты капитального строительства собственности муниципальных образований</t>
  </si>
  <si>
    <t>71.3.1640</t>
  </si>
  <si>
    <t>71.3.1559</t>
  </si>
  <si>
    <t>414</t>
  </si>
  <si>
    <t>Бюджетные инвестиции в объекты капитального строительства государственной собственности</t>
  </si>
  <si>
    <t>243</t>
  </si>
  <si>
    <t>Закупка товаров, работ, услуг в целях капитального ремонта государственного  (муниципального) имущества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</si>
  <si>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2015 год</t>
  </si>
  <si>
    <t>Организация в границах поселения централизованного тепло-, газо-, водоснабжения населения и водоотведения на 2015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</si>
  <si>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2015 год</t>
  </si>
  <si>
    <t>Казначейское исполнение бюджетов городских и сельских поселений на 2015 год</t>
  </si>
  <si>
    <t>Оценка недвижимости, признание прав и регулирование отношений по государственной и муниципальной собственности</t>
  </si>
  <si>
    <t>62.9.1503</t>
  </si>
  <si>
    <t>Проведение мероприятий, осуществляемых органами местного самоуправления</t>
  </si>
  <si>
    <t>62.9.1505</t>
  </si>
  <si>
    <t>Развитие муниципальной службы</t>
  </si>
  <si>
    <t>62.9.9548</t>
  </si>
  <si>
    <t>Диспансеризация муниципальных и немуниципальных служащих</t>
  </si>
  <si>
    <t>62.9.1507</t>
  </si>
  <si>
    <t>Мероприятия по землеустройству и землепользованию</t>
  </si>
  <si>
    <t>71.1.1518</t>
  </si>
  <si>
    <t>Выдача разрешений на строительство и ввод объектов в эксплуатацию на 2015 год</t>
  </si>
  <si>
    <t>62.9.1305</t>
  </si>
  <si>
    <t>61.8.7134</t>
  </si>
  <si>
    <t>Обеспечение выполнения гос.полномочий ЛО</t>
  </si>
  <si>
    <t>Подготовка и проведение мероприятий, посвященных Дню Победы</t>
  </si>
  <si>
    <t>62.9.1641</t>
  </si>
  <si>
    <t>62.9.1506</t>
  </si>
  <si>
    <t>350</t>
  </si>
  <si>
    <t>Оказание финансовой и материальной помощи юридическим и физическим лицам</t>
  </si>
  <si>
    <t>Премии и гранты</t>
  </si>
  <si>
    <t>Поддержка МО по развитию общественной инфроструктуры</t>
  </si>
  <si>
    <t>71.3.7202</t>
  </si>
  <si>
    <t>71.4.7202</t>
  </si>
  <si>
    <t>71.3.7014</t>
  </si>
  <si>
    <t>Капитальный ремонт и ремонт автомобильных дорог общего пользования местного значения (ЛО)</t>
  </si>
  <si>
    <t>71.3.7088</t>
  </si>
  <si>
    <t xml:space="preserve">Реализация проектов местных инициатив граждан </t>
  </si>
  <si>
    <t>71.3.1508</t>
  </si>
  <si>
    <t xml:space="preserve">Бюджетные инвестиции в объекты капитального строительства собственности МО </t>
  </si>
  <si>
    <t>Бюджетные инвестиции на приобретение объектов недвижимого имущества в государственную (муниципальную) собственность</t>
  </si>
  <si>
    <t>№  24   от 28.05.2015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</si>
</sst>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5" fillId="21" borderId="10" xfId="0" applyFont="1" applyFill="1" applyBorder="1" applyAlignment="1">
      <alignment vertical="top"/>
    </xf>
    <xf numFmtId="0" fontId="2" fillId="21" borderId="10" xfId="0" applyFont="1" applyFill="1" applyBorder="1" applyAlignment="1">
      <alignment vertical="top"/>
    </xf>
    <xf numFmtId="49" fontId="2" fillId="21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1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9" fillId="24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49" fontId="5" fillId="24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24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50" customWidth="1"/>
    <col min="8" max="10" width="8.8515625" style="1" customWidth="1"/>
    <col min="11" max="11" width="18.00390625" style="1" customWidth="1"/>
    <col min="12" max="16384" width="8.8515625" style="1" customWidth="1"/>
  </cols>
  <sheetData>
    <row r="1" spans="4:16" ht="15.75">
      <c r="D1" s="67" t="s">
        <v>130</v>
      </c>
      <c r="E1" s="67"/>
      <c r="F1" s="67"/>
      <c r="G1" s="67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0" t="s">
        <v>54</v>
      </c>
      <c r="E2" s="40"/>
      <c r="F2" s="40"/>
      <c r="G2" s="49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0" t="s">
        <v>55</v>
      </c>
      <c r="E3" s="40"/>
      <c r="F3" s="40"/>
      <c r="G3" s="49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8" t="s">
        <v>235</v>
      </c>
      <c r="E4" s="68"/>
      <c r="F4" s="68"/>
      <c r="G4" s="68"/>
      <c r="H4" s="26"/>
      <c r="I4" s="26"/>
      <c r="J4" s="26"/>
      <c r="K4" s="26"/>
      <c r="L4" s="26"/>
      <c r="M4" s="26"/>
      <c r="N4" s="26"/>
      <c r="O4" s="26"/>
      <c r="P4" s="26"/>
    </row>
    <row r="5" ht="15" customHeight="1"/>
    <row r="6" spans="1:7" ht="57.75" customHeight="1">
      <c r="A6" s="65" t="s">
        <v>188</v>
      </c>
      <c r="B6" s="66"/>
      <c r="C6" s="66"/>
      <c r="D6" s="66"/>
      <c r="E6" s="66"/>
      <c r="F6" s="66"/>
      <c r="G6" s="66"/>
    </row>
    <row r="7" spans="1:7" ht="9.75" customHeight="1">
      <c r="A7" s="65"/>
      <c r="B7" s="66"/>
      <c r="C7" s="66"/>
      <c r="D7" s="66"/>
      <c r="E7" s="66"/>
      <c r="F7" s="66"/>
      <c r="G7" s="66"/>
    </row>
    <row r="8" spans="1:7" ht="63">
      <c r="A8" s="5"/>
      <c r="B8" s="6" t="s">
        <v>19</v>
      </c>
      <c r="C8" s="6" t="s">
        <v>56</v>
      </c>
      <c r="D8" s="6" t="s">
        <v>57</v>
      </c>
      <c r="E8" s="6" t="s">
        <v>20</v>
      </c>
      <c r="F8" s="6" t="s">
        <v>21</v>
      </c>
      <c r="G8" s="51" t="s">
        <v>189</v>
      </c>
    </row>
    <row r="9" spans="1:7" ht="18.75" customHeight="1">
      <c r="A9" s="47" t="s">
        <v>98</v>
      </c>
      <c r="B9" s="48" t="s">
        <v>97</v>
      </c>
      <c r="C9" s="48"/>
      <c r="D9" s="48"/>
      <c r="E9" s="48"/>
      <c r="F9" s="48"/>
      <c r="G9" s="52">
        <f>G10+G75+G80+G91+G114+G150+G154+G159+G163</f>
        <v>47205.967</v>
      </c>
    </row>
    <row r="10" spans="1:7" ht="19.5" customHeight="1">
      <c r="A10" s="7"/>
      <c r="B10" s="27" t="s">
        <v>89</v>
      </c>
      <c r="C10" s="28" t="s">
        <v>58</v>
      </c>
      <c r="D10" s="30" t="s">
        <v>61</v>
      </c>
      <c r="E10" s="30"/>
      <c r="F10" s="30"/>
      <c r="G10" s="41">
        <f>G11+G16+G30+G44</f>
        <v>11392.8</v>
      </c>
    </row>
    <row r="11" spans="1:7" ht="63" customHeight="1">
      <c r="A11" s="7"/>
      <c r="B11" s="27" t="s">
        <v>85</v>
      </c>
      <c r="C11" s="30" t="s">
        <v>58</v>
      </c>
      <c r="D11" s="30" t="s">
        <v>67</v>
      </c>
      <c r="E11" s="30"/>
      <c r="F11" s="30"/>
      <c r="G11" s="41">
        <f>G12</f>
        <v>461.1</v>
      </c>
    </row>
    <row r="12" spans="1:7" ht="35.25" customHeight="1">
      <c r="A12" s="7"/>
      <c r="B12" s="8" t="s">
        <v>120</v>
      </c>
      <c r="C12" s="30" t="s">
        <v>58</v>
      </c>
      <c r="D12" s="30" t="s">
        <v>67</v>
      </c>
      <c r="E12" s="30" t="s">
        <v>119</v>
      </c>
      <c r="F12" s="30"/>
      <c r="G12" s="41">
        <f>G13</f>
        <v>461.1</v>
      </c>
    </row>
    <row r="13" spans="1:7" ht="30.75" customHeight="1">
      <c r="A13" s="7"/>
      <c r="B13" s="11" t="s">
        <v>74</v>
      </c>
      <c r="C13" s="6" t="s">
        <v>58</v>
      </c>
      <c r="D13" s="42" t="s">
        <v>67</v>
      </c>
      <c r="E13" s="42" t="s">
        <v>111</v>
      </c>
      <c r="F13" s="42"/>
      <c r="G13" s="53">
        <f>G14</f>
        <v>461.1</v>
      </c>
    </row>
    <row r="14" spans="1:7" ht="30.75" customHeight="1">
      <c r="A14" s="7"/>
      <c r="B14" s="11" t="s">
        <v>132</v>
      </c>
      <c r="C14" s="6" t="s">
        <v>58</v>
      </c>
      <c r="D14" s="42" t="s">
        <v>67</v>
      </c>
      <c r="E14" s="42" t="s">
        <v>111</v>
      </c>
      <c r="F14" s="42" t="s">
        <v>131</v>
      </c>
      <c r="G14" s="53">
        <v>461.1</v>
      </c>
    </row>
    <row r="15" spans="1:7" ht="50.25" customHeight="1">
      <c r="A15" s="7"/>
      <c r="B15" s="25" t="s">
        <v>135</v>
      </c>
      <c r="C15" s="28" t="s">
        <v>58</v>
      </c>
      <c r="D15" s="43" t="s">
        <v>64</v>
      </c>
      <c r="E15" s="42"/>
      <c r="F15" s="42"/>
      <c r="G15" s="41">
        <f>G16</f>
        <v>8785.66</v>
      </c>
    </row>
    <row r="16" spans="1:7" ht="37.5" customHeight="1">
      <c r="A16" s="32"/>
      <c r="B16" s="25" t="s">
        <v>120</v>
      </c>
      <c r="C16" s="28" t="s">
        <v>58</v>
      </c>
      <c r="D16" s="28" t="s">
        <v>64</v>
      </c>
      <c r="E16" s="28" t="s">
        <v>121</v>
      </c>
      <c r="F16" s="28"/>
      <c r="G16" s="54">
        <f>G21+G23+G28</f>
        <v>8785.66</v>
      </c>
    </row>
    <row r="17" spans="1:7" ht="0" customHeight="1" hidden="1">
      <c r="A17" s="7"/>
      <c r="B17" s="12" t="s">
        <v>26</v>
      </c>
      <c r="C17" s="28"/>
      <c r="D17" s="6" t="s">
        <v>0</v>
      </c>
      <c r="E17" s="6" t="s">
        <v>24</v>
      </c>
      <c r="F17" s="6" t="s">
        <v>25</v>
      </c>
      <c r="G17" s="53"/>
    </row>
    <row r="18" spans="1:7" ht="15" customHeight="1" hidden="1">
      <c r="A18" s="7"/>
      <c r="B18" s="12" t="s">
        <v>27</v>
      </c>
      <c r="C18" s="28"/>
      <c r="D18" s="6" t="s">
        <v>28</v>
      </c>
      <c r="E18" s="6" t="s">
        <v>22</v>
      </c>
      <c r="F18" s="6" t="s">
        <v>23</v>
      </c>
      <c r="G18" s="53">
        <f>G19</f>
        <v>0</v>
      </c>
    </row>
    <row r="19" spans="1:7" ht="15" customHeight="1" hidden="1">
      <c r="A19" s="7"/>
      <c r="B19" s="12" t="s">
        <v>29</v>
      </c>
      <c r="C19" s="28"/>
      <c r="D19" s="6" t="s">
        <v>28</v>
      </c>
      <c r="E19" s="6" t="s">
        <v>30</v>
      </c>
      <c r="F19" s="6" t="s">
        <v>23</v>
      </c>
      <c r="G19" s="53">
        <f>G20</f>
        <v>0</v>
      </c>
    </row>
    <row r="20" spans="1:7" ht="15" customHeight="1" hidden="1">
      <c r="A20" s="7"/>
      <c r="B20" s="12" t="s">
        <v>31</v>
      </c>
      <c r="C20" s="28"/>
      <c r="D20" s="6" t="s">
        <v>28</v>
      </c>
      <c r="E20" s="6" t="s">
        <v>30</v>
      </c>
      <c r="F20" s="6" t="s">
        <v>32</v>
      </c>
      <c r="G20" s="53"/>
    </row>
    <row r="21" spans="1:7" ht="36.75" customHeight="1">
      <c r="A21" s="7"/>
      <c r="B21" s="8" t="s">
        <v>100</v>
      </c>
      <c r="C21" s="30" t="s">
        <v>58</v>
      </c>
      <c r="D21" s="30" t="s">
        <v>64</v>
      </c>
      <c r="E21" s="30" t="s">
        <v>112</v>
      </c>
      <c r="F21" s="30"/>
      <c r="G21" s="41">
        <f>G22</f>
        <v>5404</v>
      </c>
    </row>
    <row r="22" spans="1:7" ht="31.5" customHeight="1">
      <c r="A22" s="7"/>
      <c r="B22" s="11" t="s">
        <v>134</v>
      </c>
      <c r="C22" s="31" t="s">
        <v>58</v>
      </c>
      <c r="D22" s="6" t="s">
        <v>64</v>
      </c>
      <c r="E22" s="6" t="s">
        <v>112</v>
      </c>
      <c r="F22" s="6" t="s">
        <v>133</v>
      </c>
      <c r="G22" s="53">
        <v>5404</v>
      </c>
    </row>
    <row r="23" spans="1:7" ht="22.5" customHeight="1">
      <c r="A23" s="7"/>
      <c r="B23" s="8" t="s">
        <v>123</v>
      </c>
      <c r="C23" s="30" t="s">
        <v>58</v>
      </c>
      <c r="D23" s="30" t="s">
        <v>64</v>
      </c>
      <c r="E23" s="30" t="s">
        <v>119</v>
      </c>
      <c r="F23" s="6"/>
      <c r="G23" s="41">
        <f>G24+G27+G26+G25</f>
        <v>2031.56</v>
      </c>
    </row>
    <row r="24" spans="1:7" ht="31.5" customHeight="1">
      <c r="A24" s="7"/>
      <c r="B24" s="11" t="s">
        <v>134</v>
      </c>
      <c r="C24" s="31" t="s">
        <v>58</v>
      </c>
      <c r="D24" s="6" t="s">
        <v>64</v>
      </c>
      <c r="E24" s="6" t="s">
        <v>122</v>
      </c>
      <c r="F24" s="6" t="s">
        <v>133</v>
      </c>
      <c r="G24" s="53">
        <v>626.1</v>
      </c>
    </row>
    <row r="25" spans="1:7" ht="36.75" customHeight="1">
      <c r="A25" s="7"/>
      <c r="B25" s="11" t="s">
        <v>191</v>
      </c>
      <c r="C25" s="31" t="s">
        <v>58</v>
      </c>
      <c r="D25" s="6" t="s">
        <v>64</v>
      </c>
      <c r="E25" s="6" t="s">
        <v>122</v>
      </c>
      <c r="F25" s="6" t="s">
        <v>190</v>
      </c>
      <c r="G25" s="53">
        <v>2</v>
      </c>
    </row>
    <row r="26" spans="1:7" ht="31.5" customHeight="1">
      <c r="A26" s="7"/>
      <c r="B26" s="11" t="s">
        <v>132</v>
      </c>
      <c r="C26" s="31" t="s">
        <v>58</v>
      </c>
      <c r="D26" s="6" t="s">
        <v>64</v>
      </c>
      <c r="E26" s="6" t="s">
        <v>122</v>
      </c>
      <c r="F26" s="6" t="s">
        <v>131</v>
      </c>
      <c r="G26" s="53">
        <v>213.9</v>
      </c>
    </row>
    <row r="27" spans="1:7" ht="31.5" customHeight="1">
      <c r="A27" s="7"/>
      <c r="B27" s="11" t="s">
        <v>136</v>
      </c>
      <c r="C27" s="31" t="s">
        <v>58</v>
      </c>
      <c r="D27" s="6" t="s">
        <v>64</v>
      </c>
      <c r="E27" s="6" t="s">
        <v>122</v>
      </c>
      <c r="F27" s="6" t="s">
        <v>137</v>
      </c>
      <c r="G27" s="53">
        <f>1190.56-1</f>
        <v>1189.56</v>
      </c>
    </row>
    <row r="28" spans="1:7" ht="33" customHeight="1">
      <c r="A28" s="7"/>
      <c r="B28" s="14" t="s">
        <v>75</v>
      </c>
      <c r="C28" s="30" t="s">
        <v>58</v>
      </c>
      <c r="D28" s="30" t="s">
        <v>64</v>
      </c>
      <c r="E28" s="30" t="s">
        <v>113</v>
      </c>
      <c r="F28" s="30"/>
      <c r="G28" s="41">
        <f>G29</f>
        <v>1350.1</v>
      </c>
    </row>
    <row r="29" spans="1:7" ht="36.75" customHeight="1">
      <c r="A29" s="7"/>
      <c r="B29" s="11" t="s">
        <v>134</v>
      </c>
      <c r="C29" s="31" t="s">
        <v>58</v>
      </c>
      <c r="D29" s="6" t="s">
        <v>64</v>
      </c>
      <c r="E29" s="6" t="s">
        <v>113</v>
      </c>
      <c r="F29" s="6" t="s">
        <v>133</v>
      </c>
      <c r="G29" s="53">
        <v>1350.1</v>
      </c>
    </row>
    <row r="30" spans="1:7" ht="20.25" customHeight="1">
      <c r="A30" s="9"/>
      <c r="B30" s="25" t="s">
        <v>1</v>
      </c>
      <c r="C30" s="28" t="s">
        <v>58</v>
      </c>
      <c r="D30" s="28" t="s">
        <v>63</v>
      </c>
      <c r="E30" s="28"/>
      <c r="F30" s="28"/>
      <c r="G30" s="54">
        <f>G31</f>
        <v>300</v>
      </c>
    </row>
    <row r="31" spans="1:7" ht="15" customHeight="1">
      <c r="A31" s="7"/>
      <c r="B31" s="27" t="s">
        <v>33</v>
      </c>
      <c r="C31" s="30" t="s">
        <v>58</v>
      </c>
      <c r="D31" s="30" t="s">
        <v>63</v>
      </c>
      <c r="E31" s="30" t="s">
        <v>124</v>
      </c>
      <c r="F31" s="30"/>
      <c r="G31" s="41">
        <f>G43</f>
        <v>300</v>
      </c>
    </row>
    <row r="32" spans="1:7" s="15" customFormat="1" ht="0" customHeight="1" hidden="1">
      <c r="A32" s="13"/>
      <c r="B32" s="14" t="s">
        <v>2</v>
      </c>
      <c r="C32" s="31"/>
      <c r="D32" s="43" t="s">
        <v>3</v>
      </c>
      <c r="E32" s="43" t="s">
        <v>22</v>
      </c>
      <c r="F32" s="43" t="s">
        <v>23</v>
      </c>
      <c r="G32" s="41">
        <f>G33+G36</f>
        <v>0</v>
      </c>
    </row>
    <row r="33" spans="1:7" ht="7.5" customHeight="1" hidden="1">
      <c r="A33" s="5"/>
      <c r="B33" s="10" t="s">
        <v>4</v>
      </c>
      <c r="C33" s="31"/>
      <c r="D33" s="6" t="s">
        <v>5</v>
      </c>
      <c r="E33" s="6" t="s">
        <v>22</v>
      </c>
      <c r="F33" s="6" t="s">
        <v>23</v>
      </c>
      <c r="G33" s="53">
        <f>G34</f>
        <v>0</v>
      </c>
    </row>
    <row r="34" spans="1:7" ht="28.5" customHeight="1" hidden="1">
      <c r="A34" s="5"/>
      <c r="B34" s="10" t="s">
        <v>34</v>
      </c>
      <c r="C34" s="31"/>
      <c r="D34" s="6" t="s">
        <v>5</v>
      </c>
      <c r="E34" s="6" t="s">
        <v>35</v>
      </c>
      <c r="F34" s="6" t="s">
        <v>23</v>
      </c>
      <c r="G34" s="53">
        <f>G35</f>
        <v>0</v>
      </c>
    </row>
    <row r="35" spans="1:7" ht="47.25" hidden="1">
      <c r="A35" s="5"/>
      <c r="B35" s="10" t="s">
        <v>36</v>
      </c>
      <c r="C35" s="31"/>
      <c r="D35" s="6" t="s">
        <v>5</v>
      </c>
      <c r="E35" s="6" t="s">
        <v>35</v>
      </c>
      <c r="F35" s="6">
        <v>260</v>
      </c>
      <c r="G35" s="53"/>
    </row>
    <row r="36" spans="1:7" ht="15.75" hidden="1">
      <c r="A36" s="16"/>
      <c r="B36" s="11" t="s">
        <v>6</v>
      </c>
      <c r="C36" s="31"/>
      <c r="D36" s="42" t="s">
        <v>7</v>
      </c>
      <c r="E36" s="42" t="s">
        <v>22</v>
      </c>
      <c r="F36" s="42" t="s">
        <v>23</v>
      </c>
      <c r="G36" s="53">
        <f>G37</f>
        <v>0</v>
      </c>
    </row>
    <row r="37" spans="1:7" ht="15.75" hidden="1">
      <c r="A37" s="16"/>
      <c r="B37" s="11" t="s">
        <v>37</v>
      </c>
      <c r="C37" s="31"/>
      <c r="D37" s="42" t="s">
        <v>7</v>
      </c>
      <c r="E37" s="42" t="s">
        <v>38</v>
      </c>
      <c r="F37" s="42" t="s">
        <v>23</v>
      </c>
      <c r="G37" s="53">
        <f>G38</f>
        <v>0</v>
      </c>
    </row>
    <row r="38" spans="1:7" ht="36.75" customHeight="1" hidden="1">
      <c r="A38" s="16"/>
      <c r="B38" s="11" t="s">
        <v>39</v>
      </c>
      <c r="C38" s="31"/>
      <c r="D38" s="42" t="s">
        <v>7</v>
      </c>
      <c r="E38" s="42" t="s">
        <v>38</v>
      </c>
      <c r="F38" s="42" t="s">
        <v>40</v>
      </c>
      <c r="G38" s="53"/>
    </row>
    <row r="39" spans="1:7" ht="18.75" customHeight="1" hidden="1">
      <c r="A39" s="7"/>
      <c r="B39" s="17" t="s">
        <v>8</v>
      </c>
      <c r="C39" s="37"/>
      <c r="D39" s="34" t="s">
        <v>9</v>
      </c>
      <c r="E39" s="34" t="s">
        <v>22</v>
      </c>
      <c r="F39" s="34" t="s">
        <v>23</v>
      </c>
      <c r="G39" s="53">
        <f>G40</f>
        <v>0</v>
      </c>
    </row>
    <row r="40" spans="1:7" ht="19.5" customHeight="1" hidden="1">
      <c r="A40" s="9"/>
      <c r="B40" s="10" t="s">
        <v>10</v>
      </c>
      <c r="C40" s="31"/>
      <c r="D40" s="6" t="s">
        <v>11</v>
      </c>
      <c r="E40" s="6" t="s">
        <v>22</v>
      </c>
      <c r="F40" s="6" t="s">
        <v>23</v>
      </c>
      <c r="G40" s="53">
        <f>G41</f>
        <v>0</v>
      </c>
    </row>
    <row r="41" spans="1:7" ht="19.5" customHeight="1" hidden="1">
      <c r="A41" s="7"/>
      <c r="B41" s="10" t="s">
        <v>41</v>
      </c>
      <c r="C41" s="31"/>
      <c r="D41" s="6" t="s">
        <v>11</v>
      </c>
      <c r="E41" s="6" t="s">
        <v>42</v>
      </c>
      <c r="F41" s="6" t="s">
        <v>23</v>
      </c>
      <c r="G41" s="53">
        <f>G42</f>
        <v>0</v>
      </c>
    </row>
    <row r="42" spans="1:7" ht="19.5" customHeight="1" hidden="1">
      <c r="A42" s="7"/>
      <c r="B42" s="10" t="s">
        <v>43</v>
      </c>
      <c r="C42" s="31"/>
      <c r="D42" s="6" t="s">
        <v>11</v>
      </c>
      <c r="E42" s="6" t="s">
        <v>42</v>
      </c>
      <c r="F42" s="6">
        <v>382</v>
      </c>
      <c r="G42" s="53"/>
    </row>
    <row r="43" spans="1:7" ht="19.5" customHeight="1">
      <c r="A43" s="7"/>
      <c r="B43" s="10" t="s">
        <v>105</v>
      </c>
      <c r="C43" s="31" t="s">
        <v>58</v>
      </c>
      <c r="D43" s="6" t="s">
        <v>63</v>
      </c>
      <c r="E43" s="6" t="s">
        <v>124</v>
      </c>
      <c r="F43" s="6" t="s">
        <v>104</v>
      </c>
      <c r="G43" s="53">
        <v>300</v>
      </c>
    </row>
    <row r="44" spans="1:7" ht="19.5" customHeight="1">
      <c r="A44" s="7"/>
      <c r="B44" s="21" t="s">
        <v>81</v>
      </c>
      <c r="C44" s="58" t="s">
        <v>58</v>
      </c>
      <c r="D44" s="58" t="s">
        <v>87</v>
      </c>
      <c r="E44" s="58"/>
      <c r="F44" s="58"/>
      <c r="G44" s="59">
        <f>G57+G51+G53+G59+G47+G49+G45+G55+G61+G63+G65+G67+G69+G71+G73</f>
        <v>1846.04</v>
      </c>
    </row>
    <row r="45" spans="1:7" ht="19.5" customHeight="1">
      <c r="A45" s="7"/>
      <c r="B45" s="13" t="s">
        <v>218</v>
      </c>
      <c r="C45" s="30" t="s">
        <v>58</v>
      </c>
      <c r="D45" s="30" t="s">
        <v>87</v>
      </c>
      <c r="E45" s="30" t="s">
        <v>217</v>
      </c>
      <c r="F45" s="30"/>
      <c r="G45" s="41">
        <f>G46</f>
        <v>1</v>
      </c>
    </row>
    <row r="46" spans="1:7" ht="34.5" customHeight="1">
      <c r="A46" s="7"/>
      <c r="B46" s="11" t="s">
        <v>136</v>
      </c>
      <c r="C46" s="31" t="s">
        <v>58</v>
      </c>
      <c r="D46" s="6" t="s">
        <v>64</v>
      </c>
      <c r="E46" s="6" t="s">
        <v>217</v>
      </c>
      <c r="F46" s="6" t="s">
        <v>137</v>
      </c>
      <c r="G46" s="61">
        <v>1</v>
      </c>
    </row>
    <row r="47" spans="1:7" ht="24.75" customHeight="1">
      <c r="A47" s="7"/>
      <c r="B47" s="14" t="s">
        <v>139</v>
      </c>
      <c r="C47" s="30" t="s">
        <v>58</v>
      </c>
      <c r="D47" s="30" t="s">
        <v>87</v>
      </c>
      <c r="E47" s="30" t="s">
        <v>140</v>
      </c>
      <c r="F47" s="6"/>
      <c r="G47" s="41">
        <f>G48</f>
        <v>75</v>
      </c>
    </row>
    <row r="48" spans="1:7" ht="19.5" customHeight="1">
      <c r="A48" s="7"/>
      <c r="B48" s="11" t="s">
        <v>65</v>
      </c>
      <c r="C48" s="6" t="s">
        <v>58</v>
      </c>
      <c r="D48" s="6" t="s">
        <v>87</v>
      </c>
      <c r="E48" s="6" t="s">
        <v>140</v>
      </c>
      <c r="F48" s="6" t="s">
        <v>101</v>
      </c>
      <c r="G48" s="53">
        <v>75</v>
      </c>
    </row>
    <row r="49" spans="1:7" ht="32.25" customHeight="1">
      <c r="A49" s="7"/>
      <c r="B49" s="45" t="s">
        <v>204</v>
      </c>
      <c r="C49" s="30" t="s">
        <v>58</v>
      </c>
      <c r="D49" s="30" t="s">
        <v>87</v>
      </c>
      <c r="E49" s="30" t="s">
        <v>114</v>
      </c>
      <c r="F49" s="6"/>
      <c r="G49" s="41">
        <f>G50</f>
        <v>57.5</v>
      </c>
    </row>
    <row r="50" spans="1:7" ht="19.5" customHeight="1">
      <c r="A50" s="7"/>
      <c r="B50" s="11" t="s">
        <v>65</v>
      </c>
      <c r="C50" s="31" t="s">
        <v>58</v>
      </c>
      <c r="D50" s="6" t="s">
        <v>87</v>
      </c>
      <c r="E50" s="6" t="s">
        <v>114</v>
      </c>
      <c r="F50" s="6" t="s">
        <v>101</v>
      </c>
      <c r="G50" s="53">
        <v>57.5</v>
      </c>
    </row>
    <row r="51" spans="1:7" ht="49.5" customHeight="1">
      <c r="A51" s="7"/>
      <c r="B51" s="45" t="s">
        <v>203</v>
      </c>
      <c r="C51" s="30" t="s">
        <v>58</v>
      </c>
      <c r="D51" s="30" t="s">
        <v>87</v>
      </c>
      <c r="E51" s="30" t="s">
        <v>115</v>
      </c>
      <c r="F51" s="6"/>
      <c r="G51" s="41">
        <f>G52</f>
        <v>28.8</v>
      </c>
    </row>
    <row r="52" spans="1:7" ht="21.75" customHeight="1">
      <c r="A52" s="7"/>
      <c r="B52" s="11" t="s">
        <v>65</v>
      </c>
      <c r="C52" s="31" t="s">
        <v>58</v>
      </c>
      <c r="D52" s="6" t="s">
        <v>87</v>
      </c>
      <c r="E52" s="6" t="s">
        <v>115</v>
      </c>
      <c r="F52" s="6" t="s">
        <v>101</v>
      </c>
      <c r="G52" s="53">
        <v>28.8</v>
      </c>
    </row>
    <row r="53" spans="1:7" ht="95.25" customHeight="1">
      <c r="A53" s="7"/>
      <c r="B53" s="45" t="s">
        <v>201</v>
      </c>
      <c r="C53" s="30" t="s">
        <v>102</v>
      </c>
      <c r="D53" s="30" t="s">
        <v>87</v>
      </c>
      <c r="E53" s="30" t="s">
        <v>116</v>
      </c>
      <c r="F53" s="6"/>
      <c r="G53" s="41">
        <f>G54</f>
        <v>33.88</v>
      </c>
    </row>
    <row r="54" spans="1:7" ht="20.25" customHeight="1">
      <c r="A54" s="7"/>
      <c r="B54" s="11" t="s">
        <v>65</v>
      </c>
      <c r="C54" s="31" t="s">
        <v>58</v>
      </c>
      <c r="D54" s="6" t="s">
        <v>87</v>
      </c>
      <c r="E54" s="6" t="s">
        <v>116</v>
      </c>
      <c r="F54" s="6" t="s">
        <v>101</v>
      </c>
      <c r="G54" s="53">
        <v>33.88</v>
      </c>
    </row>
    <row r="55" spans="1:7" ht="35.25" customHeight="1">
      <c r="A55" s="7"/>
      <c r="B55" s="14" t="s">
        <v>215</v>
      </c>
      <c r="C55" s="30" t="s">
        <v>58</v>
      </c>
      <c r="D55" s="30" t="s">
        <v>87</v>
      </c>
      <c r="E55" s="30" t="s">
        <v>216</v>
      </c>
      <c r="F55" s="30"/>
      <c r="G55" s="41">
        <f>G56</f>
        <v>47.7</v>
      </c>
    </row>
    <row r="56" spans="1:7" ht="20.25" customHeight="1">
      <c r="A56" s="7"/>
      <c r="B56" s="11" t="s">
        <v>65</v>
      </c>
      <c r="C56" s="31" t="s">
        <v>58</v>
      </c>
      <c r="D56" s="6" t="s">
        <v>87</v>
      </c>
      <c r="E56" s="6" t="s">
        <v>216</v>
      </c>
      <c r="F56" s="6" t="s">
        <v>101</v>
      </c>
      <c r="G56" s="53">
        <v>47.7</v>
      </c>
    </row>
    <row r="57" spans="1:7" ht="19.5" customHeight="1">
      <c r="A57" s="63"/>
      <c r="B57" s="45" t="s">
        <v>103</v>
      </c>
      <c r="C57" s="30" t="s">
        <v>58</v>
      </c>
      <c r="D57" s="30" t="s">
        <v>87</v>
      </c>
      <c r="E57" s="30" t="s">
        <v>117</v>
      </c>
      <c r="F57" s="6"/>
      <c r="G57" s="41">
        <f>G58</f>
        <v>41.5</v>
      </c>
    </row>
    <row r="58" spans="1:7" ht="17.25" customHeight="1">
      <c r="A58" s="7"/>
      <c r="B58" s="11" t="s">
        <v>65</v>
      </c>
      <c r="C58" s="31" t="s">
        <v>58</v>
      </c>
      <c r="D58" s="6" t="s">
        <v>87</v>
      </c>
      <c r="E58" s="6" t="s">
        <v>117</v>
      </c>
      <c r="F58" s="6" t="s">
        <v>101</v>
      </c>
      <c r="G58" s="53">
        <v>41.5</v>
      </c>
    </row>
    <row r="59" spans="1:7" ht="46.5" customHeight="1">
      <c r="A59" s="7"/>
      <c r="B59" s="45" t="s">
        <v>202</v>
      </c>
      <c r="C59" s="30" t="s">
        <v>58</v>
      </c>
      <c r="D59" s="30" t="s">
        <v>87</v>
      </c>
      <c r="E59" s="30" t="s">
        <v>118</v>
      </c>
      <c r="F59" s="6"/>
      <c r="G59" s="41">
        <f>G60</f>
        <v>101.66</v>
      </c>
    </row>
    <row r="60" spans="1:7" ht="18" customHeight="1">
      <c r="A60" s="7"/>
      <c r="B60" s="11" t="s">
        <v>65</v>
      </c>
      <c r="C60" s="31" t="s">
        <v>58</v>
      </c>
      <c r="D60" s="6" t="s">
        <v>87</v>
      </c>
      <c r="E60" s="6" t="s">
        <v>118</v>
      </c>
      <c r="F60" s="6" t="s">
        <v>101</v>
      </c>
      <c r="G60" s="53">
        <v>101.66</v>
      </c>
    </row>
    <row r="61" spans="1:7" ht="48.75" customHeight="1">
      <c r="A61" s="7"/>
      <c r="B61" s="8" t="s">
        <v>205</v>
      </c>
      <c r="C61" s="30" t="s">
        <v>58</v>
      </c>
      <c r="D61" s="30" t="s">
        <v>87</v>
      </c>
      <c r="E61" s="30" t="s">
        <v>206</v>
      </c>
      <c r="F61" s="6"/>
      <c r="G61" s="41">
        <f>G62</f>
        <v>300</v>
      </c>
    </row>
    <row r="62" spans="1:7" ht="36.75" customHeight="1">
      <c r="A62" s="7"/>
      <c r="B62" s="10" t="s">
        <v>136</v>
      </c>
      <c r="C62" s="31" t="s">
        <v>58</v>
      </c>
      <c r="D62" s="6" t="s">
        <v>87</v>
      </c>
      <c r="E62" s="6" t="s">
        <v>206</v>
      </c>
      <c r="F62" s="6" t="s">
        <v>137</v>
      </c>
      <c r="G62" s="53">
        <f>200+100</f>
        <v>300</v>
      </c>
    </row>
    <row r="63" spans="1:7" ht="36" customHeight="1">
      <c r="A63" s="7"/>
      <c r="B63" s="8" t="s">
        <v>207</v>
      </c>
      <c r="C63" s="30" t="s">
        <v>58</v>
      </c>
      <c r="D63" s="30" t="s">
        <v>87</v>
      </c>
      <c r="E63" s="30" t="s">
        <v>208</v>
      </c>
      <c r="F63" s="6"/>
      <c r="G63" s="41">
        <f>G64</f>
        <v>375</v>
      </c>
    </row>
    <row r="64" spans="1:7" ht="35.25" customHeight="1">
      <c r="A64" s="7"/>
      <c r="B64" s="10" t="s">
        <v>136</v>
      </c>
      <c r="C64" s="31" t="s">
        <v>58</v>
      </c>
      <c r="D64" s="6" t="s">
        <v>87</v>
      </c>
      <c r="E64" s="6" t="s">
        <v>208</v>
      </c>
      <c r="F64" s="6" t="s">
        <v>137</v>
      </c>
      <c r="G64" s="53">
        <v>375</v>
      </c>
    </row>
    <row r="65" spans="1:7" ht="30.75" customHeight="1">
      <c r="A65" s="7"/>
      <c r="B65" s="8" t="s">
        <v>223</v>
      </c>
      <c r="C65" s="30" t="s">
        <v>58</v>
      </c>
      <c r="D65" s="30" t="s">
        <v>87</v>
      </c>
      <c r="E65" s="30" t="s">
        <v>221</v>
      </c>
      <c r="F65" s="30"/>
      <c r="G65" s="41">
        <f>G66</f>
        <v>20</v>
      </c>
    </row>
    <row r="66" spans="1:7" ht="23.25" customHeight="1">
      <c r="A66" s="7"/>
      <c r="B66" s="10" t="s">
        <v>224</v>
      </c>
      <c r="C66" s="6" t="s">
        <v>58</v>
      </c>
      <c r="D66" s="6" t="s">
        <v>87</v>
      </c>
      <c r="E66" s="6" t="s">
        <v>221</v>
      </c>
      <c r="F66" s="6" t="s">
        <v>222</v>
      </c>
      <c r="G66" s="53">
        <v>20</v>
      </c>
    </row>
    <row r="67" spans="1:7" ht="35.25" customHeight="1">
      <c r="A67" s="7"/>
      <c r="B67" s="8" t="s">
        <v>211</v>
      </c>
      <c r="C67" s="30" t="s">
        <v>58</v>
      </c>
      <c r="D67" s="30" t="s">
        <v>87</v>
      </c>
      <c r="E67" s="30" t="s">
        <v>212</v>
      </c>
      <c r="F67" s="6"/>
      <c r="G67" s="41">
        <f>G68</f>
        <v>45</v>
      </c>
    </row>
    <row r="68" spans="1:7" ht="35.25" customHeight="1">
      <c r="A68" s="7"/>
      <c r="B68" s="10" t="s">
        <v>136</v>
      </c>
      <c r="C68" s="6" t="s">
        <v>58</v>
      </c>
      <c r="D68" s="6" t="s">
        <v>87</v>
      </c>
      <c r="E68" s="6" t="s">
        <v>212</v>
      </c>
      <c r="F68" s="6" t="s">
        <v>137</v>
      </c>
      <c r="G68" s="53">
        <v>45</v>
      </c>
    </row>
    <row r="69" spans="1:7" ht="35.25" customHeight="1">
      <c r="A69" s="7"/>
      <c r="B69" s="8" t="s">
        <v>219</v>
      </c>
      <c r="C69" s="30" t="s">
        <v>58</v>
      </c>
      <c r="D69" s="30" t="s">
        <v>87</v>
      </c>
      <c r="E69" s="30" t="s">
        <v>220</v>
      </c>
      <c r="F69" s="30"/>
      <c r="G69" s="41">
        <f>G70</f>
        <v>199</v>
      </c>
    </row>
    <row r="70" spans="1:7" ht="35.25" customHeight="1">
      <c r="A70" s="7"/>
      <c r="B70" s="10" t="s">
        <v>136</v>
      </c>
      <c r="C70" s="6" t="s">
        <v>58</v>
      </c>
      <c r="D70" s="6" t="s">
        <v>87</v>
      </c>
      <c r="E70" s="6" t="s">
        <v>220</v>
      </c>
      <c r="F70" s="6" t="s">
        <v>137</v>
      </c>
      <c r="G70" s="53">
        <v>199</v>
      </c>
    </row>
    <row r="71" spans="1:7" ht="20.25" customHeight="1">
      <c r="A71" s="7"/>
      <c r="B71" s="60" t="s">
        <v>209</v>
      </c>
      <c r="C71" s="30" t="s">
        <v>58</v>
      </c>
      <c r="D71" s="30" t="s">
        <v>87</v>
      </c>
      <c r="E71" s="30" t="s">
        <v>210</v>
      </c>
      <c r="F71" s="6"/>
      <c r="G71" s="41">
        <f>G72</f>
        <v>20</v>
      </c>
    </row>
    <row r="72" spans="1:7" ht="35.25" customHeight="1">
      <c r="A72" s="7"/>
      <c r="B72" s="10" t="s">
        <v>136</v>
      </c>
      <c r="C72" s="31" t="s">
        <v>58</v>
      </c>
      <c r="D72" s="6" t="s">
        <v>87</v>
      </c>
      <c r="E72" s="6" t="s">
        <v>210</v>
      </c>
      <c r="F72" s="6" t="s">
        <v>137</v>
      </c>
      <c r="G72" s="53">
        <v>20</v>
      </c>
    </row>
    <row r="73" spans="1:7" ht="21.75" customHeight="1">
      <c r="A73" s="7"/>
      <c r="B73" s="8" t="s">
        <v>213</v>
      </c>
      <c r="C73" s="30" t="s">
        <v>58</v>
      </c>
      <c r="D73" s="30" t="s">
        <v>87</v>
      </c>
      <c r="E73" s="30" t="s">
        <v>214</v>
      </c>
      <c r="F73" s="6"/>
      <c r="G73" s="41">
        <f>G74</f>
        <v>500</v>
      </c>
    </row>
    <row r="74" spans="1:7" ht="32.25" customHeight="1">
      <c r="A74" s="7"/>
      <c r="B74" s="10" t="s">
        <v>136</v>
      </c>
      <c r="C74" s="6" t="s">
        <v>58</v>
      </c>
      <c r="D74" s="6" t="s">
        <v>87</v>
      </c>
      <c r="E74" s="6" t="s">
        <v>214</v>
      </c>
      <c r="F74" s="6" t="s">
        <v>137</v>
      </c>
      <c r="G74" s="53">
        <f>260+240</f>
        <v>500</v>
      </c>
    </row>
    <row r="75" spans="1:7" ht="19.5" customHeight="1">
      <c r="A75" s="7"/>
      <c r="B75" s="25" t="s">
        <v>90</v>
      </c>
      <c r="C75" s="28" t="s">
        <v>66</v>
      </c>
      <c r="D75" s="28"/>
      <c r="E75" s="28"/>
      <c r="F75" s="28"/>
      <c r="G75" s="54">
        <f>G76</f>
        <v>306.18000000000006</v>
      </c>
    </row>
    <row r="76" spans="1:7" ht="19.5" customHeight="1">
      <c r="A76" s="7"/>
      <c r="B76" s="25" t="s">
        <v>53</v>
      </c>
      <c r="C76" s="28" t="s">
        <v>66</v>
      </c>
      <c r="D76" s="28" t="s">
        <v>67</v>
      </c>
      <c r="E76" s="28"/>
      <c r="F76" s="28"/>
      <c r="G76" s="54">
        <f>G77</f>
        <v>306.18000000000006</v>
      </c>
    </row>
    <row r="77" spans="1:7" ht="33.75" customHeight="1">
      <c r="A77" s="7"/>
      <c r="B77" s="8" t="s">
        <v>68</v>
      </c>
      <c r="C77" s="30" t="s">
        <v>66</v>
      </c>
      <c r="D77" s="30" t="s">
        <v>67</v>
      </c>
      <c r="E77" s="30" t="s">
        <v>125</v>
      </c>
      <c r="F77" s="30"/>
      <c r="G77" s="41">
        <f>G78+G79</f>
        <v>306.18000000000006</v>
      </c>
    </row>
    <row r="78" spans="1:7" ht="33.75" customHeight="1">
      <c r="A78" s="7"/>
      <c r="B78" s="10" t="s">
        <v>134</v>
      </c>
      <c r="C78" s="6" t="s">
        <v>66</v>
      </c>
      <c r="D78" s="6" t="s">
        <v>67</v>
      </c>
      <c r="E78" s="6" t="s">
        <v>125</v>
      </c>
      <c r="F78" s="6" t="s">
        <v>133</v>
      </c>
      <c r="G78" s="53">
        <f>289.1-13.08</f>
        <v>276.02000000000004</v>
      </c>
    </row>
    <row r="79" spans="1:7" ht="33" customHeight="1">
      <c r="A79" s="7"/>
      <c r="B79" s="10" t="s">
        <v>136</v>
      </c>
      <c r="C79" s="6" t="s">
        <v>66</v>
      </c>
      <c r="D79" s="6" t="s">
        <v>67</v>
      </c>
      <c r="E79" s="6" t="s">
        <v>125</v>
      </c>
      <c r="F79" s="6" t="s">
        <v>137</v>
      </c>
      <c r="G79" s="53">
        <f>50.7-20.54</f>
        <v>30.160000000000004</v>
      </c>
    </row>
    <row r="80" spans="1:7" ht="36" customHeight="1">
      <c r="A80" s="7"/>
      <c r="B80" s="27" t="s">
        <v>91</v>
      </c>
      <c r="C80" s="30" t="s">
        <v>67</v>
      </c>
      <c r="D80" s="30" t="s">
        <v>61</v>
      </c>
      <c r="E80" s="30"/>
      <c r="F80" s="30"/>
      <c r="G80" s="41">
        <f>G81+G86+G89</f>
        <v>520</v>
      </c>
    </row>
    <row r="81" spans="1:7" ht="37.5" customHeight="1">
      <c r="A81" s="7"/>
      <c r="B81" s="25" t="s">
        <v>106</v>
      </c>
      <c r="C81" s="28" t="s">
        <v>67</v>
      </c>
      <c r="D81" s="28" t="s">
        <v>69</v>
      </c>
      <c r="E81" s="28"/>
      <c r="F81" s="28"/>
      <c r="G81" s="54">
        <f>G82+G84</f>
        <v>350</v>
      </c>
    </row>
    <row r="82" spans="1:7" ht="26.25" customHeight="1">
      <c r="A82" s="7"/>
      <c r="B82" s="8" t="s">
        <v>141</v>
      </c>
      <c r="C82" s="30" t="s">
        <v>67</v>
      </c>
      <c r="D82" s="30" t="s">
        <v>69</v>
      </c>
      <c r="E82" s="30" t="s">
        <v>142</v>
      </c>
      <c r="F82" s="30"/>
      <c r="G82" s="41">
        <f>G83</f>
        <v>250</v>
      </c>
    </row>
    <row r="83" spans="1:7" ht="32.25" customHeight="1">
      <c r="A83" s="7"/>
      <c r="B83" s="10" t="s">
        <v>136</v>
      </c>
      <c r="C83" s="6" t="s">
        <v>67</v>
      </c>
      <c r="D83" s="6" t="s">
        <v>69</v>
      </c>
      <c r="E83" s="6" t="s">
        <v>142</v>
      </c>
      <c r="F83" s="6" t="s">
        <v>137</v>
      </c>
      <c r="G83" s="53">
        <f>50+200</f>
        <v>250</v>
      </c>
    </row>
    <row r="84" spans="1:7" ht="45.75" customHeight="1">
      <c r="A84" s="7"/>
      <c r="B84" s="27" t="s">
        <v>36</v>
      </c>
      <c r="C84" s="30" t="s">
        <v>67</v>
      </c>
      <c r="D84" s="30" t="s">
        <v>69</v>
      </c>
      <c r="E84" s="30" t="s">
        <v>143</v>
      </c>
      <c r="F84" s="6"/>
      <c r="G84" s="41">
        <f>G85</f>
        <v>100</v>
      </c>
    </row>
    <row r="85" spans="1:7" ht="34.5" customHeight="1">
      <c r="A85" s="7"/>
      <c r="B85" s="12" t="s">
        <v>136</v>
      </c>
      <c r="C85" s="6" t="s">
        <v>67</v>
      </c>
      <c r="D85" s="6" t="s">
        <v>69</v>
      </c>
      <c r="E85" s="6" t="s">
        <v>143</v>
      </c>
      <c r="F85" s="6" t="s">
        <v>137</v>
      </c>
      <c r="G85" s="53">
        <f>50+50</f>
        <v>100</v>
      </c>
    </row>
    <row r="86" spans="1:7" ht="19.5" customHeight="1">
      <c r="A86" s="32"/>
      <c r="B86" s="25" t="s">
        <v>70</v>
      </c>
      <c r="C86" s="28" t="s">
        <v>67</v>
      </c>
      <c r="D86" s="28" t="s">
        <v>71</v>
      </c>
      <c r="E86" s="28"/>
      <c r="F86" s="28"/>
      <c r="G86" s="54">
        <f>G88</f>
        <v>150</v>
      </c>
    </row>
    <row r="87" spans="1:7" ht="31.5" customHeight="1">
      <c r="A87" s="32"/>
      <c r="B87" s="25" t="s">
        <v>144</v>
      </c>
      <c r="C87" s="28" t="s">
        <v>67</v>
      </c>
      <c r="D87" s="28" t="s">
        <v>71</v>
      </c>
      <c r="E87" s="28" t="s">
        <v>145</v>
      </c>
      <c r="F87" s="28"/>
      <c r="G87" s="54">
        <f>G88</f>
        <v>150</v>
      </c>
    </row>
    <row r="88" spans="1:7" ht="37.5" customHeight="1">
      <c r="A88" s="32"/>
      <c r="B88" s="10" t="s">
        <v>136</v>
      </c>
      <c r="C88" s="6" t="s">
        <v>67</v>
      </c>
      <c r="D88" s="6" t="s">
        <v>71</v>
      </c>
      <c r="E88" s="6" t="s">
        <v>145</v>
      </c>
      <c r="F88" s="6" t="s">
        <v>137</v>
      </c>
      <c r="G88" s="53">
        <v>150</v>
      </c>
    </row>
    <row r="89" spans="1:7" ht="30.75" customHeight="1">
      <c r="A89" s="7"/>
      <c r="B89" s="8" t="s">
        <v>146</v>
      </c>
      <c r="C89" s="30" t="s">
        <v>67</v>
      </c>
      <c r="D89" s="30" t="s">
        <v>88</v>
      </c>
      <c r="E89" s="30" t="s">
        <v>147</v>
      </c>
      <c r="F89" s="30"/>
      <c r="G89" s="41">
        <f>G90</f>
        <v>20</v>
      </c>
    </row>
    <row r="90" spans="1:7" ht="30.75" customHeight="1">
      <c r="A90" s="7"/>
      <c r="B90" s="10" t="s">
        <v>136</v>
      </c>
      <c r="C90" s="6" t="s">
        <v>67</v>
      </c>
      <c r="D90" s="6" t="s">
        <v>88</v>
      </c>
      <c r="E90" s="6" t="s">
        <v>147</v>
      </c>
      <c r="F90" s="6" t="s">
        <v>137</v>
      </c>
      <c r="G90" s="53">
        <v>20</v>
      </c>
    </row>
    <row r="91" spans="1:7" ht="20.25" customHeight="1">
      <c r="A91" s="7"/>
      <c r="B91" s="27" t="s">
        <v>92</v>
      </c>
      <c r="C91" s="30" t="s">
        <v>64</v>
      </c>
      <c r="D91" s="30" t="s">
        <v>61</v>
      </c>
      <c r="E91" s="30"/>
      <c r="F91" s="30"/>
      <c r="G91" s="41">
        <f>G109+G92+G106+G95</f>
        <v>7985.47</v>
      </c>
    </row>
    <row r="92" spans="1:7" ht="20.25" customHeight="1">
      <c r="A92" s="7"/>
      <c r="B92" s="27" t="s">
        <v>84</v>
      </c>
      <c r="C92" s="30" t="s">
        <v>64</v>
      </c>
      <c r="D92" s="30" t="s">
        <v>58</v>
      </c>
      <c r="E92" s="30"/>
      <c r="F92" s="30"/>
      <c r="G92" s="41">
        <f>G93</f>
        <v>60</v>
      </c>
    </row>
    <row r="93" spans="1:7" ht="31.5" customHeight="1">
      <c r="A93" s="7"/>
      <c r="B93" s="27" t="s">
        <v>148</v>
      </c>
      <c r="C93" s="30" t="s">
        <v>64</v>
      </c>
      <c r="D93" s="30" t="s">
        <v>58</v>
      </c>
      <c r="E93" s="30" t="s">
        <v>149</v>
      </c>
      <c r="F93" s="30"/>
      <c r="G93" s="41">
        <f>G94</f>
        <v>60</v>
      </c>
    </row>
    <row r="94" spans="1:7" ht="35.25" customHeight="1">
      <c r="A94" s="7"/>
      <c r="B94" s="10" t="s">
        <v>132</v>
      </c>
      <c r="C94" s="6" t="s">
        <v>64</v>
      </c>
      <c r="D94" s="6" t="s">
        <v>58</v>
      </c>
      <c r="E94" s="6" t="s">
        <v>149</v>
      </c>
      <c r="F94" s="6" t="s">
        <v>131</v>
      </c>
      <c r="G94" s="53">
        <v>60</v>
      </c>
    </row>
    <row r="95" spans="1:7" ht="20.25" customHeight="1">
      <c r="A95" s="7"/>
      <c r="B95" s="8" t="s">
        <v>99</v>
      </c>
      <c r="C95" s="30" t="s">
        <v>64</v>
      </c>
      <c r="D95" s="30" t="s">
        <v>69</v>
      </c>
      <c r="E95" s="6"/>
      <c r="F95" s="6"/>
      <c r="G95" s="41">
        <f>G96+G98+G100+G102+G104</f>
        <v>7395.17</v>
      </c>
    </row>
    <row r="96" spans="1:7" ht="32.25" customHeight="1">
      <c r="A96" s="7"/>
      <c r="B96" s="8" t="s">
        <v>150</v>
      </c>
      <c r="C96" s="30" t="s">
        <v>64</v>
      </c>
      <c r="D96" s="30" t="s">
        <v>69</v>
      </c>
      <c r="E96" s="30" t="s">
        <v>151</v>
      </c>
      <c r="F96" s="6"/>
      <c r="G96" s="41">
        <f>G97</f>
        <v>900</v>
      </c>
    </row>
    <row r="97" spans="1:7" ht="32.25" customHeight="1">
      <c r="A97" s="7"/>
      <c r="B97" s="10" t="s">
        <v>136</v>
      </c>
      <c r="C97" s="6" t="s">
        <v>64</v>
      </c>
      <c r="D97" s="6" t="s">
        <v>69</v>
      </c>
      <c r="E97" s="6" t="s">
        <v>151</v>
      </c>
      <c r="F97" s="6" t="s">
        <v>137</v>
      </c>
      <c r="G97" s="53">
        <v>900</v>
      </c>
    </row>
    <row r="98" spans="1:7" ht="32.25" customHeight="1">
      <c r="A98" s="7"/>
      <c r="B98" s="8" t="s">
        <v>152</v>
      </c>
      <c r="C98" s="30" t="s">
        <v>64</v>
      </c>
      <c r="D98" s="30" t="s">
        <v>69</v>
      </c>
      <c r="E98" s="30" t="s">
        <v>153</v>
      </c>
      <c r="F98" s="30"/>
      <c r="G98" s="41">
        <f>G99</f>
        <v>2000</v>
      </c>
    </row>
    <row r="99" spans="1:7" ht="32.25" customHeight="1">
      <c r="A99" s="7"/>
      <c r="B99" s="10" t="s">
        <v>136</v>
      </c>
      <c r="C99" s="6" t="s">
        <v>64</v>
      </c>
      <c r="D99" s="6" t="s">
        <v>69</v>
      </c>
      <c r="E99" s="6" t="s">
        <v>153</v>
      </c>
      <c r="F99" s="6" t="s">
        <v>137</v>
      </c>
      <c r="G99" s="53">
        <v>2000</v>
      </c>
    </row>
    <row r="100" spans="1:7" ht="53.25" customHeight="1">
      <c r="A100" s="7"/>
      <c r="B100" s="8" t="s">
        <v>154</v>
      </c>
      <c r="C100" s="30" t="s">
        <v>64</v>
      </c>
      <c r="D100" s="30" t="s">
        <v>69</v>
      </c>
      <c r="E100" s="30" t="s">
        <v>192</v>
      </c>
      <c r="F100" s="30"/>
      <c r="G100" s="41">
        <f>G101</f>
        <v>478.6</v>
      </c>
    </row>
    <row r="101" spans="1:7" ht="33" customHeight="1">
      <c r="A101" s="7"/>
      <c r="B101" s="10" t="s">
        <v>136</v>
      </c>
      <c r="C101" s="6" t="s">
        <v>64</v>
      </c>
      <c r="D101" s="6" t="s">
        <v>69</v>
      </c>
      <c r="E101" s="6" t="s">
        <v>192</v>
      </c>
      <c r="F101" s="6" t="s">
        <v>137</v>
      </c>
      <c r="G101" s="53">
        <v>478.6</v>
      </c>
    </row>
    <row r="102" spans="1:7" ht="33" customHeight="1">
      <c r="A102" s="7"/>
      <c r="B102" s="8" t="s">
        <v>229</v>
      </c>
      <c r="C102" s="30" t="s">
        <v>64</v>
      </c>
      <c r="D102" s="30" t="s">
        <v>69</v>
      </c>
      <c r="E102" s="30" t="s">
        <v>228</v>
      </c>
      <c r="F102" s="30"/>
      <c r="G102" s="41">
        <f>G103</f>
        <v>3141</v>
      </c>
    </row>
    <row r="103" spans="1:7" ht="33" customHeight="1">
      <c r="A103" s="7"/>
      <c r="B103" s="10" t="s">
        <v>136</v>
      </c>
      <c r="C103" s="6" t="s">
        <v>64</v>
      </c>
      <c r="D103" s="6" t="s">
        <v>69</v>
      </c>
      <c r="E103" s="6" t="s">
        <v>228</v>
      </c>
      <c r="F103" s="6" t="s">
        <v>137</v>
      </c>
      <c r="G103" s="53">
        <v>3141</v>
      </c>
    </row>
    <row r="104" spans="1:7" ht="23.25" customHeight="1">
      <c r="A104" s="7"/>
      <c r="B104" s="8" t="s">
        <v>231</v>
      </c>
      <c r="C104" s="30" t="s">
        <v>64</v>
      </c>
      <c r="D104" s="30" t="s">
        <v>69</v>
      </c>
      <c r="E104" s="30" t="s">
        <v>230</v>
      </c>
      <c r="F104" s="30"/>
      <c r="G104" s="41">
        <f>G105</f>
        <v>875.57</v>
      </c>
    </row>
    <row r="105" spans="1:7" ht="33" customHeight="1">
      <c r="A105" s="7"/>
      <c r="B105" s="10" t="s">
        <v>136</v>
      </c>
      <c r="C105" s="6" t="s">
        <v>64</v>
      </c>
      <c r="D105" s="6" t="s">
        <v>69</v>
      </c>
      <c r="E105" s="6" t="s">
        <v>230</v>
      </c>
      <c r="F105" s="6" t="s">
        <v>137</v>
      </c>
      <c r="G105" s="53">
        <v>875.57</v>
      </c>
    </row>
    <row r="106" spans="1:7" ht="19.5" customHeight="1">
      <c r="A106" s="7"/>
      <c r="B106" s="8" t="s">
        <v>10</v>
      </c>
      <c r="C106" s="30" t="s">
        <v>64</v>
      </c>
      <c r="D106" s="30" t="s">
        <v>71</v>
      </c>
      <c r="E106" s="30"/>
      <c r="F106" s="30"/>
      <c r="G106" s="41">
        <f>G107</f>
        <v>270</v>
      </c>
    </row>
    <row r="107" spans="1:7" ht="33" customHeight="1">
      <c r="A107" s="7"/>
      <c r="B107" s="27" t="s">
        <v>155</v>
      </c>
      <c r="C107" s="30" t="s">
        <v>64</v>
      </c>
      <c r="D107" s="30" t="s">
        <v>71</v>
      </c>
      <c r="E107" s="30" t="s">
        <v>156</v>
      </c>
      <c r="F107" s="30"/>
      <c r="G107" s="41">
        <f>G108</f>
        <v>270</v>
      </c>
    </row>
    <row r="108" spans="1:7" ht="33.75" customHeight="1">
      <c r="A108" s="7"/>
      <c r="B108" s="10" t="s">
        <v>136</v>
      </c>
      <c r="C108" s="6" t="s">
        <v>64</v>
      </c>
      <c r="D108" s="6" t="s">
        <v>71</v>
      </c>
      <c r="E108" s="6" t="s">
        <v>156</v>
      </c>
      <c r="F108" s="6" t="s">
        <v>137</v>
      </c>
      <c r="G108" s="53">
        <v>270</v>
      </c>
    </row>
    <row r="109" spans="1:7" ht="19.5" customHeight="1">
      <c r="A109" s="7"/>
      <c r="B109" s="8" t="s">
        <v>78</v>
      </c>
      <c r="C109" s="30" t="s">
        <v>64</v>
      </c>
      <c r="D109" s="30" t="s">
        <v>59</v>
      </c>
      <c r="E109" s="30"/>
      <c r="F109" s="30"/>
      <c r="G109" s="41">
        <f>G112+G110</f>
        <v>260.3</v>
      </c>
    </row>
    <row r="110" spans="1:7" ht="32.25" customHeight="1">
      <c r="A110" s="7"/>
      <c r="B110" s="8" t="s">
        <v>158</v>
      </c>
      <c r="C110" s="30" t="s">
        <v>64</v>
      </c>
      <c r="D110" s="30" t="s">
        <v>59</v>
      </c>
      <c r="E110" s="30" t="s">
        <v>157</v>
      </c>
      <c r="F110" s="30"/>
      <c r="G110" s="41">
        <f>G111</f>
        <v>250.3</v>
      </c>
    </row>
    <row r="111" spans="1:7" ht="35.25" customHeight="1">
      <c r="A111" s="7"/>
      <c r="B111" s="10" t="s">
        <v>136</v>
      </c>
      <c r="C111" s="6" t="s">
        <v>64</v>
      </c>
      <c r="D111" s="6" t="s">
        <v>59</v>
      </c>
      <c r="E111" s="6" t="s">
        <v>157</v>
      </c>
      <c r="F111" s="6" t="s">
        <v>137</v>
      </c>
      <c r="G111" s="53">
        <f>150.3+100</f>
        <v>250.3</v>
      </c>
    </row>
    <row r="112" spans="1:7" ht="30.75" customHeight="1">
      <c r="A112" s="7"/>
      <c r="B112" s="8" t="s">
        <v>159</v>
      </c>
      <c r="C112" s="30" t="s">
        <v>64</v>
      </c>
      <c r="D112" s="30" t="s">
        <v>59</v>
      </c>
      <c r="E112" s="30" t="s">
        <v>160</v>
      </c>
      <c r="F112" s="30"/>
      <c r="G112" s="41">
        <f>G113</f>
        <v>10</v>
      </c>
    </row>
    <row r="113" spans="1:7" ht="32.25" customHeight="1">
      <c r="A113" s="7"/>
      <c r="B113" s="10" t="s">
        <v>126</v>
      </c>
      <c r="C113" s="6" t="s">
        <v>64</v>
      </c>
      <c r="D113" s="6" t="s">
        <v>59</v>
      </c>
      <c r="E113" s="6" t="s">
        <v>160</v>
      </c>
      <c r="F113" s="6" t="s">
        <v>137</v>
      </c>
      <c r="G113" s="53">
        <v>10</v>
      </c>
    </row>
    <row r="114" spans="1:7" ht="24" customHeight="1">
      <c r="A114" s="7"/>
      <c r="B114" s="8" t="s">
        <v>93</v>
      </c>
      <c r="C114" s="30" t="s">
        <v>73</v>
      </c>
      <c r="D114" s="30" t="s">
        <v>61</v>
      </c>
      <c r="E114" s="30"/>
      <c r="F114" s="30"/>
      <c r="G114" s="41">
        <f>G115+G127+G132</f>
        <v>24985.399999999998</v>
      </c>
    </row>
    <row r="115" spans="1:7" ht="17.25" customHeight="1">
      <c r="A115" s="5"/>
      <c r="B115" s="18" t="s">
        <v>77</v>
      </c>
      <c r="C115" s="34" t="s">
        <v>73</v>
      </c>
      <c r="D115" s="34" t="s">
        <v>58</v>
      </c>
      <c r="E115" s="34"/>
      <c r="F115" s="34"/>
      <c r="G115" s="41">
        <f>G121+G118+G125+G123+G116</f>
        <v>17315.1</v>
      </c>
    </row>
    <row r="116" spans="1:7" ht="34.5" customHeight="1">
      <c r="A116" s="5"/>
      <c r="B116" s="64" t="s">
        <v>233</v>
      </c>
      <c r="C116" s="34" t="s">
        <v>73</v>
      </c>
      <c r="D116" s="34" t="s">
        <v>58</v>
      </c>
      <c r="E116" s="34" t="s">
        <v>232</v>
      </c>
      <c r="F116" s="34"/>
      <c r="G116" s="41">
        <f>G117</f>
        <v>258.1</v>
      </c>
    </row>
    <row r="117" spans="1:7" ht="33" customHeight="1">
      <c r="A117" s="5"/>
      <c r="B117" s="19" t="s">
        <v>234</v>
      </c>
      <c r="C117" s="35" t="s">
        <v>73</v>
      </c>
      <c r="D117" s="35" t="s">
        <v>58</v>
      </c>
      <c r="E117" s="35" t="s">
        <v>232</v>
      </c>
      <c r="F117" s="35" t="s">
        <v>45</v>
      </c>
      <c r="G117" s="53">
        <v>258.1</v>
      </c>
    </row>
    <row r="118" spans="1:7" ht="39" customHeight="1">
      <c r="A118" s="5"/>
      <c r="B118" s="18" t="s">
        <v>161</v>
      </c>
      <c r="C118" s="34" t="s">
        <v>73</v>
      </c>
      <c r="D118" s="34" t="s">
        <v>58</v>
      </c>
      <c r="E118" s="34" t="s">
        <v>162</v>
      </c>
      <c r="F118" s="34"/>
      <c r="G118" s="41">
        <f>G120+G119</f>
        <v>500</v>
      </c>
    </row>
    <row r="119" spans="1:7" ht="31.5" customHeight="1">
      <c r="A119" s="5"/>
      <c r="B119" s="10" t="s">
        <v>136</v>
      </c>
      <c r="C119" s="35" t="s">
        <v>73</v>
      </c>
      <c r="D119" s="35" t="s">
        <v>58</v>
      </c>
      <c r="E119" s="35" t="s">
        <v>162</v>
      </c>
      <c r="F119" s="35" t="s">
        <v>137</v>
      </c>
      <c r="G119" s="53">
        <v>300</v>
      </c>
    </row>
    <row r="120" spans="1:7" ht="48" customHeight="1">
      <c r="A120" s="5"/>
      <c r="B120" s="10" t="s">
        <v>107</v>
      </c>
      <c r="C120" s="35" t="s">
        <v>73</v>
      </c>
      <c r="D120" s="35" t="s">
        <v>58</v>
      </c>
      <c r="E120" s="35" t="s">
        <v>162</v>
      </c>
      <c r="F120" s="35" t="s">
        <v>108</v>
      </c>
      <c r="G120" s="53">
        <v>200</v>
      </c>
    </row>
    <row r="121" spans="1:7" ht="23.25" customHeight="1">
      <c r="A121" s="5"/>
      <c r="B121" s="18" t="s">
        <v>163</v>
      </c>
      <c r="C121" s="34" t="s">
        <v>73</v>
      </c>
      <c r="D121" s="34" t="s">
        <v>58</v>
      </c>
      <c r="E121" s="34" t="s">
        <v>164</v>
      </c>
      <c r="F121" s="34"/>
      <c r="G121" s="41">
        <f>G122</f>
        <v>750</v>
      </c>
    </row>
    <row r="122" spans="1:7" ht="31.5" customHeight="1">
      <c r="A122" s="5"/>
      <c r="B122" s="10" t="s">
        <v>136</v>
      </c>
      <c r="C122" s="35" t="s">
        <v>73</v>
      </c>
      <c r="D122" s="35" t="s">
        <v>58</v>
      </c>
      <c r="E122" s="35" t="s">
        <v>164</v>
      </c>
      <c r="F122" s="35" t="s">
        <v>137</v>
      </c>
      <c r="G122" s="53">
        <f>1190-440</f>
        <v>750</v>
      </c>
    </row>
    <row r="123" spans="1:7" ht="37.5" customHeight="1">
      <c r="A123" s="5"/>
      <c r="B123" s="8" t="s">
        <v>194</v>
      </c>
      <c r="C123" s="34" t="s">
        <v>73</v>
      </c>
      <c r="D123" s="34" t="s">
        <v>58</v>
      </c>
      <c r="E123" s="34" t="s">
        <v>196</v>
      </c>
      <c r="F123" s="34"/>
      <c r="G123" s="41">
        <f>G124</f>
        <v>15257</v>
      </c>
    </row>
    <row r="124" spans="1:7" ht="33" customHeight="1">
      <c r="A124" s="5"/>
      <c r="B124" s="57" t="s">
        <v>198</v>
      </c>
      <c r="C124" s="35" t="s">
        <v>73</v>
      </c>
      <c r="D124" s="35" t="s">
        <v>58</v>
      </c>
      <c r="E124" s="35" t="s">
        <v>196</v>
      </c>
      <c r="F124" s="35" t="s">
        <v>197</v>
      </c>
      <c r="G124" s="53">
        <f>14765.1+1000-458.1-50</f>
        <v>15257</v>
      </c>
    </row>
    <row r="125" spans="1:7" ht="36.75" customHeight="1">
      <c r="A125" s="5"/>
      <c r="B125" s="8" t="s">
        <v>194</v>
      </c>
      <c r="C125" s="34" t="s">
        <v>73</v>
      </c>
      <c r="D125" s="34" t="s">
        <v>58</v>
      </c>
      <c r="E125" s="34" t="s">
        <v>195</v>
      </c>
      <c r="F125" s="34"/>
      <c r="G125" s="41">
        <f>G126</f>
        <v>550</v>
      </c>
    </row>
    <row r="126" spans="1:7" ht="32.25" customHeight="1">
      <c r="A126" s="5"/>
      <c r="B126" s="10" t="s">
        <v>200</v>
      </c>
      <c r="C126" s="35" t="s">
        <v>73</v>
      </c>
      <c r="D126" s="35" t="s">
        <v>58</v>
      </c>
      <c r="E126" s="35" t="s">
        <v>195</v>
      </c>
      <c r="F126" s="35" t="s">
        <v>199</v>
      </c>
      <c r="G126" s="53">
        <v>550</v>
      </c>
    </row>
    <row r="127" spans="1:7" ht="22.5" customHeight="1">
      <c r="A127" s="5"/>
      <c r="B127" s="38" t="s">
        <v>12</v>
      </c>
      <c r="C127" s="39" t="s">
        <v>73</v>
      </c>
      <c r="D127" s="39" t="s">
        <v>66</v>
      </c>
      <c r="E127" s="28"/>
      <c r="F127" s="28"/>
      <c r="G127" s="54">
        <f>G128+G130</f>
        <v>1650</v>
      </c>
    </row>
    <row r="128" spans="1:7" ht="23.25" customHeight="1">
      <c r="A128" s="5"/>
      <c r="B128" s="18" t="s">
        <v>76</v>
      </c>
      <c r="C128" s="34" t="s">
        <v>73</v>
      </c>
      <c r="D128" s="34" t="s">
        <v>66</v>
      </c>
      <c r="E128" s="30" t="s">
        <v>165</v>
      </c>
      <c r="F128" s="30"/>
      <c r="G128" s="41">
        <f>G129</f>
        <v>1250</v>
      </c>
    </row>
    <row r="129" spans="1:7" ht="36" customHeight="1">
      <c r="A129" s="5"/>
      <c r="B129" s="19" t="s">
        <v>136</v>
      </c>
      <c r="C129" s="35" t="s">
        <v>73</v>
      </c>
      <c r="D129" s="35" t="s">
        <v>66</v>
      </c>
      <c r="E129" s="6" t="s">
        <v>165</v>
      </c>
      <c r="F129" s="6" t="s">
        <v>137</v>
      </c>
      <c r="G129" s="53">
        <v>1250</v>
      </c>
    </row>
    <row r="130" spans="1:7" ht="48.75" customHeight="1">
      <c r="A130" s="5"/>
      <c r="B130" s="8" t="s">
        <v>166</v>
      </c>
      <c r="C130" s="34" t="s">
        <v>73</v>
      </c>
      <c r="D130" s="34" t="s">
        <v>66</v>
      </c>
      <c r="E130" s="30" t="s">
        <v>167</v>
      </c>
      <c r="F130" s="30"/>
      <c r="G130" s="41">
        <f>G131</f>
        <v>400</v>
      </c>
    </row>
    <row r="131" spans="1:7" ht="50.25" customHeight="1">
      <c r="A131" s="5"/>
      <c r="B131" s="10" t="s">
        <v>107</v>
      </c>
      <c r="C131" s="35" t="s">
        <v>73</v>
      </c>
      <c r="D131" s="35" t="s">
        <v>66</v>
      </c>
      <c r="E131" s="6" t="s">
        <v>167</v>
      </c>
      <c r="F131" s="6" t="s">
        <v>108</v>
      </c>
      <c r="G131" s="53">
        <v>400</v>
      </c>
    </row>
    <row r="132" spans="1:7" ht="16.5" customHeight="1">
      <c r="A132" s="29"/>
      <c r="B132" s="36" t="s">
        <v>72</v>
      </c>
      <c r="C132" s="28" t="s">
        <v>73</v>
      </c>
      <c r="D132" s="44" t="s">
        <v>67</v>
      </c>
      <c r="E132" s="44"/>
      <c r="F132" s="44"/>
      <c r="G132" s="54">
        <f>G140+G144+G142+G148+G146</f>
        <v>6020.3</v>
      </c>
    </row>
    <row r="133" spans="1:7" ht="6.75" customHeight="1" hidden="1">
      <c r="A133" s="5"/>
      <c r="B133" s="11" t="s">
        <v>26</v>
      </c>
      <c r="C133" s="6"/>
      <c r="D133" s="42" t="s">
        <v>13</v>
      </c>
      <c r="E133" s="42" t="s">
        <v>44</v>
      </c>
      <c r="F133" s="42" t="s">
        <v>45</v>
      </c>
      <c r="G133" s="53"/>
    </row>
    <row r="134" spans="1:7" ht="1.5" customHeight="1" hidden="1">
      <c r="A134" s="5"/>
      <c r="B134" s="10" t="s">
        <v>14</v>
      </c>
      <c r="C134" s="6"/>
      <c r="D134" s="6" t="s">
        <v>15</v>
      </c>
      <c r="E134" s="6" t="s">
        <v>22</v>
      </c>
      <c r="F134" s="6" t="s">
        <v>23</v>
      </c>
      <c r="G134" s="53">
        <f>G135</f>
        <v>0</v>
      </c>
    </row>
    <row r="135" spans="1:7" ht="9" customHeight="1" hidden="1">
      <c r="A135" s="5"/>
      <c r="B135" s="10" t="s">
        <v>47</v>
      </c>
      <c r="C135" s="6"/>
      <c r="D135" s="6" t="s">
        <v>15</v>
      </c>
      <c r="E135" s="6" t="s">
        <v>48</v>
      </c>
      <c r="F135" s="6" t="s">
        <v>23</v>
      </c>
      <c r="G135" s="53">
        <f>G136</f>
        <v>0</v>
      </c>
    </row>
    <row r="136" spans="1:7" ht="14.25" customHeight="1" hidden="1">
      <c r="A136" s="5"/>
      <c r="B136" s="10" t="s">
        <v>49</v>
      </c>
      <c r="C136" s="6"/>
      <c r="D136" s="6" t="s">
        <v>15</v>
      </c>
      <c r="E136" s="6" t="s">
        <v>48</v>
      </c>
      <c r="F136" s="6">
        <v>453</v>
      </c>
      <c r="G136" s="53"/>
    </row>
    <row r="137" spans="1:7" ht="11.25" customHeight="1" hidden="1">
      <c r="A137" s="5"/>
      <c r="B137" s="10" t="s">
        <v>16</v>
      </c>
      <c r="C137" s="6"/>
      <c r="D137" s="6" t="s">
        <v>17</v>
      </c>
      <c r="E137" s="6" t="s">
        <v>22</v>
      </c>
      <c r="F137" s="6" t="s">
        <v>23</v>
      </c>
      <c r="G137" s="53">
        <f>G138</f>
        <v>0</v>
      </c>
    </row>
    <row r="138" spans="1:7" ht="9" customHeight="1" hidden="1">
      <c r="A138" s="5"/>
      <c r="B138" s="10" t="s">
        <v>50</v>
      </c>
      <c r="C138" s="6"/>
      <c r="D138" s="6" t="s">
        <v>17</v>
      </c>
      <c r="E138" s="6" t="s">
        <v>51</v>
      </c>
      <c r="F138" s="6" t="s">
        <v>23</v>
      </c>
      <c r="G138" s="53">
        <f>G139</f>
        <v>0</v>
      </c>
    </row>
    <row r="139" spans="1:7" ht="9" customHeight="1" hidden="1">
      <c r="A139" s="5"/>
      <c r="B139" s="10" t="s">
        <v>49</v>
      </c>
      <c r="C139" s="6"/>
      <c r="D139" s="6" t="s">
        <v>17</v>
      </c>
      <c r="E139" s="6" t="s">
        <v>51</v>
      </c>
      <c r="F139" s="6">
        <v>453</v>
      </c>
      <c r="G139" s="53"/>
    </row>
    <row r="140" spans="1:7" ht="31.5" customHeight="1">
      <c r="A140" s="5"/>
      <c r="B140" s="8" t="s">
        <v>168</v>
      </c>
      <c r="C140" s="30" t="s">
        <v>73</v>
      </c>
      <c r="D140" s="30" t="s">
        <v>67</v>
      </c>
      <c r="E140" s="30" t="s">
        <v>169</v>
      </c>
      <c r="F140" s="30"/>
      <c r="G140" s="41">
        <f>G141</f>
        <v>4700</v>
      </c>
    </row>
    <row r="141" spans="1:7" ht="33" customHeight="1">
      <c r="A141" s="5"/>
      <c r="B141" s="10" t="s">
        <v>136</v>
      </c>
      <c r="C141" s="6" t="s">
        <v>73</v>
      </c>
      <c r="D141" s="6" t="s">
        <v>67</v>
      </c>
      <c r="E141" s="6" t="s">
        <v>169</v>
      </c>
      <c r="F141" s="6" t="s">
        <v>137</v>
      </c>
      <c r="G141" s="53">
        <v>4700</v>
      </c>
    </row>
    <row r="142" spans="1:7" ht="33" customHeight="1">
      <c r="A142" s="5"/>
      <c r="B142" s="8" t="s">
        <v>170</v>
      </c>
      <c r="C142" s="30" t="s">
        <v>73</v>
      </c>
      <c r="D142" s="30" t="s">
        <v>67</v>
      </c>
      <c r="E142" s="30" t="s">
        <v>171</v>
      </c>
      <c r="F142" s="30"/>
      <c r="G142" s="41">
        <f>G143</f>
        <v>200</v>
      </c>
    </row>
    <row r="143" spans="1:7" ht="35.25" customHeight="1">
      <c r="A143" s="5"/>
      <c r="B143" s="19" t="s">
        <v>136</v>
      </c>
      <c r="C143" s="6" t="s">
        <v>73</v>
      </c>
      <c r="D143" s="6" t="s">
        <v>67</v>
      </c>
      <c r="E143" s="6" t="s">
        <v>171</v>
      </c>
      <c r="F143" s="6" t="s">
        <v>137</v>
      </c>
      <c r="G143" s="53">
        <f>100+100</f>
        <v>200</v>
      </c>
    </row>
    <row r="144" spans="1:7" ht="30.75" customHeight="1">
      <c r="A144" s="5"/>
      <c r="B144" s="8" t="s">
        <v>172</v>
      </c>
      <c r="C144" s="30" t="s">
        <v>73</v>
      </c>
      <c r="D144" s="30" t="s">
        <v>67</v>
      </c>
      <c r="E144" s="30" t="s">
        <v>173</v>
      </c>
      <c r="F144" s="30"/>
      <c r="G144" s="41">
        <f>G145</f>
        <v>781.2</v>
      </c>
    </row>
    <row r="145" spans="1:7" ht="33" customHeight="1">
      <c r="A145" s="5"/>
      <c r="B145" s="10" t="s">
        <v>136</v>
      </c>
      <c r="C145" s="6" t="s">
        <v>73</v>
      </c>
      <c r="D145" s="6" t="s">
        <v>67</v>
      </c>
      <c r="E145" s="6" t="s">
        <v>173</v>
      </c>
      <c r="F145" s="6" t="s">
        <v>137</v>
      </c>
      <c r="G145" s="53">
        <f>781.2+200-200</f>
        <v>781.2</v>
      </c>
    </row>
    <row r="146" spans="1:7" ht="27" customHeight="1">
      <c r="A146" s="5"/>
      <c r="B146" s="8" t="s">
        <v>231</v>
      </c>
      <c r="C146" s="30" t="s">
        <v>73</v>
      </c>
      <c r="D146" s="30" t="s">
        <v>67</v>
      </c>
      <c r="E146" s="30" t="s">
        <v>230</v>
      </c>
      <c r="F146" s="30"/>
      <c r="G146" s="41">
        <f>G147</f>
        <v>89.1</v>
      </c>
    </row>
    <row r="147" spans="1:7" ht="33" customHeight="1">
      <c r="A147" s="5"/>
      <c r="B147" s="10" t="s">
        <v>136</v>
      </c>
      <c r="C147" s="6" t="s">
        <v>73</v>
      </c>
      <c r="D147" s="6" t="s">
        <v>67</v>
      </c>
      <c r="E147" s="6" t="s">
        <v>230</v>
      </c>
      <c r="F147" s="6" t="s">
        <v>137</v>
      </c>
      <c r="G147" s="53">
        <v>89.1</v>
      </c>
    </row>
    <row r="148" spans="1:7" ht="21.75" customHeight="1">
      <c r="A148" s="5"/>
      <c r="B148" s="8" t="s">
        <v>225</v>
      </c>
      <c r="C148" s="30" t="s">
        <v>73</v>
      </c>
      <c r="D148" s="30" t="s">
        <v>67</v>
      </c>
      <c r="E148" s="30" t="s">
        <v>226</v>
      </c>
      <c r="F148" s="30"/>
      <c r="G148" s="41">
        <f>G149</f>
        <v>250</v>
      </c>
    </row>
    <row r="149" spans="1:7" ht="33" customHeight="1">
      <c r="A149" s="5"/>
      <c r="B149" s="10" t="s">
        <v>136</v>
      </c>
      <c r="C149" s="6" t="s">
        <v>73</v>
      </c>
      <c r="D149" s="6" t="s">
        <v>67</v>
      </c>
      <c r="E149" s="6" t="s">
        <v>226</v>
      </c>
      <c r="F149" s="6" t="s">
        <v>137</v>
      </c>
      <c r="G149" s="53">
        <v>250</v>
      </c>
    </row>
    <row r="150" spans="1:7" ht="18" customHeight="1">
      <c r="A150" s="5"/>
      <c r="B150" s="8" t="s">
        <v>94</v>
      </c>
      <c r="C150" s="30" t="s">
        <v>79</v>
      </c>
      <c r="D150" s="30" t="s">
        <v>61</v>
      </c>
      <c r="E150" s="30"/>
      <c r="F150" s="30"/>
      <c r="G150" s="41">
        <f>G151</f>
        <v>216.117</v>
      </c>
    </row>
    <row r="151" spans="1:7" ht="21" customHeight="1">
      <c r="A151" s="5"/>
      <c r="B151" s="8" t="s">
        <v>80</v>
      </c>
      <c r="C151" s="30" t="s">
        <v>79</v>
      </c>
      <c r="D151" s="30" t="s">
        <v>79</v>
      </c>
      <c r="E151" s="30"/>
      <c r="F151" s="30"/>
      <c r="G151" s="41">
        <f>G152</f>
        <v>216.117</v>
      </c>
    </row>
    <row r="152" spans="1:7" ht="30.75" customHeight="1">
      <c r="A152" s="5"/>
      <c r="B152" s="8" t="s">
        <v>174</v>
      </c>
      <c r="C152" s="30" t="s">
        <v>79</v>
      </c>
      <c r="D152" s="30" t="s">
        <v>79</v>
      </c>
      <c r="E152" s="30" t="s">
        <v>175</v>
      </c>
      <c r="F152" s="30"/>
      <c r="G152" s="41">
        <f>G153</f>
        <v>216.117</v>
      </c>
    </row>
    <row r="153" spans="1:7" ht="35.25" customHeight="1">
      <c r="A153" s="5"/>
      <c r="B153" s="10" t="s">
        <v>132</v>
      </c>
      <c r="C153" s="6" t="s">
        <v>79</v>
      </c>
      <c r="D153" s="6" t="s">
        <v>79</v>
      </c>
      <c r="E153" s="6" t="s">
        <v>175</v>
      </c>
      <c r="F153" s="6" t="s">
        <v>131</v>
      </c>
      <c r="G153" s="53">
        <f>129+37.117+50</f>
        <v>216.117</v>
      </c>
    </row>
    <row r="154" spans="1:7" ht="18" customHeight="1">
      <c r="A154" s="5"/>
      <c r="B154" s="25" t="s">
        <v>62</v>
      </c>
      <c r="C154" s="28" t="s">
        <v>60</v>
      </c>
      <c r="D154" s="28" t="s">
        <v>58</v>
      </c>
      <c r="E154" s="28"/>
      <c r="F154" s="28"/>
      <c r="G154" s="54">
        <f>G155+G157</f>
        <v>850</v>
      </c>
    </row>
    <row r="155" spans="1:7" ht="31.5" customHeight="1">
      <c r="A155" s="5"/>
      <c r="B155" s="8" t="s">
        <v>176</v>
      </c>
      <c r="C155" s="30" t="s">
        <v>60</v>
      </c>
      <c r="D155" s="30" t="s">
        <v>58</v>
      </c>
      <c r="E155" s="30" t="s">
        <v>177</v>
      </c>
      <c r="F155" s="30"/>
      <c r="G155" s="41">
        <f>G156</f>
        <v>350</v>
      </c>
    </row>
    <row r="156" spans="1:7" ht="31.5" customHeight="1">
      <c r="A156" s="5"/>
      <c r="B156" s="10" t="s">
        <v>136</v>
      </c>
      <c r="C156" s="6" t="s">
        <v>60</v>
      </c>
      <c r="D156" s="6" t="s">
        <v>58</v>
      </c>
      <c r="E156" s="6" t="s">
        <v>177</v>
      </c>
      <c r="F156" s="6" t="s">
        <v>137</v>
      </c>
      <c r="G156" s="53">
        <f>150+150+50</f>
        <v>350</v>
      </c>
    </row>
    <row r="157" spans="1:7" ht="63.75" customHeight="1">
      <c r="A157" s="5"/>
      <c r="B157" s="8" t="s">
        <v>186</v>
      </c>
      <c r="C157" s="30" t="s">
        <v>60</v>
      </c>
      <c r="D157" s="30" t="s">
        <v>58</v>
      </c>
      <c r="E157" s="30" t="s">
        <v>187</v>
      </c>
      <c r="F157" s="6"/>
      <c r="G157" s="41">
        <f>G158</f>
        <v>500</v>
      </c>
    </row>
    <row r="158" spans="1:7" ht="31.5" customHeight="1">
      <c r="A158" s="5"/>
      <c r="B158" s="10" t="s">
        <v>126</v>
      </c>
      <c r="C158" s="6" t="s">
        <v>60</v>
      </c>
      <c r="D158" s="6" t="s">
        <v>58</v>
      </c>
      <c r="E158" s="6" t="s">
        <v>187</v>
      </c>
      <c r="F158" s="6" t="s">
        <v>137</v>
      </c>
      <c r="G158" s="53">
        <v>500</v>
      </c>
    </row>
    <row r="159" spans="1:7" ht="18.75" customHeight="1">
      <c r="A159" s="5"/>
      <c r="B159" s="8" t="s">
        <v>95</v>
      </c>
      <c r="C159" s="30" t="s">
        <v>71</v>
      </c>
      <c r="D159" s="30" t="s">
        <v>61</v>
      </c>
      <c r="E159" s="30"/>
      <c r="F159" s="30"/>
      <c r="G159" s="41">
        <f>G160</f>
        <v>750</v>
      </c>
    </row>
    <row r="160" spans="1:7" ht="18.75" customHeight="1">
      <c r="A160" s="5"/>
      <c r="B160" s="8" t="s">
        <v>82</v>
      </c>
      <c r="C160" s="30" t="s">
        <v>71</v>
      </c>
      <c r="D160" s="30" t="s">
        <v>58</v>
      </c>
      <c r="E160" s="30"/>
      <c r="F160" s="30"/>
      <c r="G160" s="41">
        <f>G161</f>
        <v>750</v>
      </c>
    </row>
    <row r="161" spans="1:7" ht="32.25" customHeight="1">
      <c r="A161" s="5"/>
      <c r="B161" s="8" t="s">
        <v>83</v>
      </c>
      <c r="C161" s="30" t="s">
        <v>71</v>
      </c>
      <c r="D161" s="30" t="s">
        <v>58</v>
      </c>
      <c r="E161" s="30" t="s">
        <v>178</v>
      </c>
      <c r="F161" s="30"/>
      <c r="G161" s="41">
        <f>G162</f>
        <v>750</v>
      </c>
    </row>
    <row r="162" spans="1:7" ht="30.75" customHeight="1">
      <c r="A162" s="5"/>
      <c r="B162" s="10" t="s">
        <v>109</v>
      </c>
      <c r="C162" s="6" t="s">
        <v>71</v>
      </c>
      <c r="D162" s="6" t="s">
        <v>58</v>
      </c>
      <c r="E162" s="6" t="s">
        <v>178</v>
      </c>
      <c r="F162" s="6" t="s">
        <v>179</v>
      </c>
      <c r="G162" s="53">
        <v>750</v>
      </c>
    </row>
    <row r="163" spans="1:7" ht="15.75" customHeight="1">
      <c r="A163" s="5"/>
      <c r="B163" s="8" t="s">
        <v>96</v>
      </c>
      <c r="C163" s="30" t="s">
        <v>63</v>
      </c>
      <c r="D163" s="30" t="s">
        <v>61</v>
      </c>
      <c r="E163" s="30"/>
      <c r="F163" s="30"/>
      <c r="G163" s="41">
        <f>G164</f>
        <v>200</v>
      </c>
    </row>
    <row r="164" spans="1:7" ht="20.25" customHeight="1">
      <c r="A164" s="5"/>
      <c r="B164" s="33" t="s">
        <v>86</v>
      </c>
      <c r="C164" s="28" t="s">
        <v>63</v>
      </c>
      <c r="D164" s="28" t="s">
        <v>66</v>
      </c>
      <c r="E164" s="28"/>
      <c r="F164" s="28"/>
      <c r="G164" s="54">
        <f>G166</f>
        <v>200</v>
      </c>
    </row>
    <row r="165" spans="1:7" ht="30" customHeight="1" hidden="1">
      <c r="A165" s="5"/>
      <c r="B165" s="11" t="s">
        <v>46</v>
      </c>
      <c r="C165" s="6"/>
      <c r="D165" s="6" t="s">
        <v>18</v>
      </c>
      <c r="E165" s="6" t="s">
        <v>52</v>
      </c>
      <c r="F165" s="6">
        <v>455</v>
      </c>
      <c r="G165" s="53"/>
    </row>
    <row r="166" spans="1:7" ht="31.5">
      <c r="A166" s="5"/>
      <c r="B166" s="14" t="s">
        <v>180</v>
      </c>
      <c r="C166" s="30" t="s">
        <v>63</v>
      </c>
      <c r="D166" s="30" t="s">
        <v>66</v>
      </c>
      <c r="E166" s="30" t="s">
        <v>181</v>
      </c>
      <c r="F166" s="30"/>
      <c r="G166" s="41">
        <f>G167</f>
        <v>200</v>
      </c>
    </row>
    <row r="167" spans="1:7" ht="32.25" customHeight="1">
      <c r="A167" s="5"/>
      <c r="B167" s="10" t="s">
        <v>136</v>
      </c>
      <c r="C167" s="6" t="s">
        <v>63</v>
      </c>
      <c r="D167" s="6" t="s">
        <v>66</v>
      </c>
      <c r="E167" s="6" t="s">
        <v>181</v>
      </c>
      <c r="F167" s="6" t="s">
        <v>137</v>
      </c>
      <c r="G167" s="53">
        <v>200</v>
      </c>
    </row>
    <row r="168" spans="1:7" ht="15.75">
      <c r="A168" s="47" t="s">
        <v>127</v>
      </c>
      <c r="B168" s="47" t="s">
        <v>128</v>
      </c>
      <c r="C168" s="46"/>
      <c r="D168" s="46"/>
      <c r="E168" s="46"/>
      <c r="F168" s="46"/>
      <c r="G168" s="55">
        <f>G169</f>
        <v>6810</v>
      </c>
    </row>
    <row r="169" spans="1:7" ht="15.75">
      <c r="A169" s="5"/>
      <c r="B169" s="8" t="s">
        <v>129</v>
      </c>
      <c r="C169" s="30" t="s">
        <v>60</v>
      </c>
      <c r="D169" s="30" t="s">
        <v>58</v>
      </c>
      <c r="E169" s="30"/>
      <c r="F169" s="30"/>
      <c r="G169" s="41">
        <f>G170+G174+G177</f>
        <v>6810</v>
      </c>
    </row>
    <row r="170" spans="1:7" ht="31.5">
      <c r="A170" s="5"/>
      <c r="B170" s="8" t="s">
        <v>182</v>
      </c>
      <c r="C170" s="30" t="s">
        <v>60</v>
      </c>
      <c r="D170" s="30" t="s">
        <v>58</v>
      </c>
      <c r="E170" s="30" t="s">
        <v>183</v>
      </c>
      <c r="F170" s="30"/>
      <c r="G170" s="41">
        <f>G173+G171+G172</f>
        <v>4078.26</v>
      </c>
    </row>
    <row r="171" spans="1:7" ht="21.75" customHeight="1">
      <c r="A171" s="5"/>
      <c r="B171" s="10" t="s">
        <v>110</v>
      </c>
      <c r="C171" s="6" t="s">
        <v>60</v>
      </c>
      <c r="D171" s="6" t="s">
        <v>58</v>
      </c>
      <c r="E171" s="6" t="s">
        <v>183</v>
      </c>
      <c r="F171" s="6" t="s">
        <v>138</v>
      </c>
      <c r="G171" s="53">
        <v>3307.21</v>
      </c>
    </row>
    <row r="172" spans="1:7" ht="33.75" customHeight="1">
      <c r="A172" s="5"/>
      <c r="B172" s="10" t="s">
        <v>191</v>
      </c>
      <c r="C172" s="6" t="s">
        <v>60</v>
      </c>
      <c r="D172" s="6" t="s">
        <v>58</v>
      </c>
      <c r="E172" s="6" t="s">
        <v>183</v>
      </c>
      <c r="F172" s="6" t="s">
        <v>193</v>
      </c>
      <c r="G172" s="53">
        <v>0.17</v>
      </c>
    </row>
    <row r="173" spans="1:7" ht="31.5" customHeight="1">
      <c r="A173" s="5"/>
      <c r="B173" s="10" t="s">
        <v>136</v>
      </c>
      <c r="C173" s="6" t="s">
        <v>60</v>
      </c>
      <c r="D173" s="6" t="s">
        <v>58</v>
      </c>
      <c r="E173" s="6" t="s">
        <v>183</v>
      </c>
      <c r="F173" s="6" t="s">
        <v>137</v>
      </c>
      <c r="G173" s="53">
        <f>740.88+30</f>
        <v>770.88</v>
      </c>
    </row>
    <row r="174" spans="1:7" ht="31.5">
      <c r="A174" s="5"/>
      <c r="B174" s="8" t="s">
        <v>184</v>
      </c>
      <c r="C174" s="30" t="s">
        <v>60</v>
      </c>
      <c r="D174" s="30" t="s">
        <v>58</v>
      </c>
      <c r="E174" s="30" t="s">
        <v>185</v>
      </c>
      <c r="F174" s="6"/>
      <c r="G174" s="41">
        <f>G176+G175</f>
        <v>2631.74</v>
      </c>
    </row>
    <row r="175" spans="1:7" ht="20.25" customHeight="1">
      <c r="A175" s="5"/>
      <c r="B175" s="10" t="s">
        <v>110</v>
      </c>
      <c r="C175" s="6" t="s">
        <v>60</v>
      </c>
      <c r="D175" s="6" t="s">
        <v>58</v>
      </c>
      <c r="E175" s="6" t="s">
        <v>185</v>
      </c>
      <c r="F175" s="6" t="s">
        <v>138</v>
      </c>
      <c r="G175" s="53">
        <v>1718.51</v>
      </c>
    </row>
    <row r="176" spans="1:7" ht="31.5">
      <c r="A176" s="5"/>
      <c r="B176" s="10" t="s">
        <v>126</v>
      </c>
      <c r="C176" s="6" t="s">
        <v>60</v>
      </c>
      <c r="D176" s="6" t="s">
        <v>58</v>
      </c>
      <c r="E176" s="6" t="s">
        <v>185</v>
      </c>
      <c r="F176" s="6" t="s">
        <v>137</v>
      </c>
      <c r="G176" s="53">
        <f>713.23+200</f>
        <v>913.23</v>
      </c>
    </row>
    <row r="177" spans="1:7" ht="25.5" customHeight="1">
      <c r="A177" s="13"/>
      <c r="B177" s="8" t="s">
        <v>225</v>
      </c>
      <c r="C177" s="30" t="s">
        <v>60</v>
      </c>
      <c r="D177" s="30" t="s">
        <v>58</v>
      </c>
      <c r="E177" s="30" t="s">
        <v>227</v>
      </c>
      <c r="F177" s="62"/>
      <c r="G177" s="41">
        <f>G178</f>
        <v>100</v>
      </c>
    </row>
    <row r="178" spans="1:7" ht="34.5" customHeight="1">
      <c r="A178" s="5"/>
      <c r="B178" s="10" t="s">
        <v>126</v>
      </c>
      <c r="C178" s="6" t="s">
        <v>60</v>
      </c>
      <c r="D178" s="6" t="s">
        <v>58</v>
      </c>
      <c r="E178" s="6" t="s">
        <v>227</v>
      </c>
      <c r="F178" s="6" t="s">
        <v>137</v>
      </c>
      <c r="G178" s="53">
        <v>100</v>
      </c>
    </row>
    <row r="179" spans="1:7" ht="15.75">
      <c r="A179" s="24"/>
      <c r="B179" s="24"/>
      <c r="C179" s="24"/>
      <c r="D179" s="24"/>
      <c r="E179" s="24"/>
      <c r="F179" s="24"/>
      <c r="G179" s="56"/>
    </row>
    <row r="184" ht="15.75">
      <c r="A184" s="20"/>
    </row>
    <row r="185" ht="15.75">
      <c r="A185" s="21"/>
    </row>
    <row r="187" spans="2:6" ht="15.75">
      <c r="B187" s="21"/>
      <c r="C187" s="21"/>
      <c r="D187" s="21"/>
      <c r="E187" s="21"/>
      <c r="F187" s="21"/>
    </row>
    <row r="194" spans="1:6" ht="15.75">
      <c r="A194" s="21"/>
      <c r="B194" s="20"/>
      <c r="C194" s="20"/>
      <c r="D194" s="20"/>
      <c r="E194" s="20"/>
      <c r="F194" s="20"/>
    </row>
    <row r="195" spans="2:6" ht="15.75">
      <c r="B195" s="21"/>
      <c r="C195" s="21"/>
      <c r="D195" s="21"/>
      <c r="E195" s="21"/>
      <c r="F195" s="21"/>
    </row>
    <row r="201" ht="15.75">
      <c r="A201" s="20"/>
    </row>
    <row r="202" ht="15.75">
      <c r="A202" s="21"/>
    </row>
    <row r="204" spans="2:6" ht="15.75">
      <c r="B204" s="21"/>
      <c r="C204" s="21"/>
      <c r="D204" s="21"/>
      <c r="E204" s="21"/>
      <c r="F204" s="21"/>
    </row>
    <row r="211" spans="1:6" ht="15.75">
      <c r="A211" s="21"/>
      <c r="B211" s="21"/>
      <c r="C211" s="21"/>
      <c r="D211" s="21"/>
      <c r="E211" s="21"/>
      <c r="F211" s="21"/>
    </row>
    <row r="216" spans="2:6" ht="15.75">
      <c r="B216" s="20"/>
      <c r="C216" s="20"/>
      <c r="D216" s="20"/>
      <c r="E216" s="20"/>
      <c r="F216" s="20"/>
    </row>
    <row r="217" spans="2:6" ht="15.75">
      <c r="B217" s="21"/>
      <c r="C217" s="21"/>
      <c r="D217" s="21"/>
      <c r="E217" s="21"/>
      <c r="F217" s="21"/>
    </row>
    <row r="218" ht="15.75">
      <c r="A218" s="21"/>
    </row>
    <row r="221" spans="2:6" ht="15.75">
      <c r="B221" s="21"/>
      <c r="C221" s="21"/>
      <c r="D221" s="21"/>
      <c r="E221" s="21"/>
      <c r="F221" s="21"/>
    </row>
    <row r="223" ht="15.75">
      <c r="A223" s="20"/>
    </row>
    <row r="224" ht="15.75">
      <c r="A224" s="21"/>
    </row>
    <row r="226" spans="2:6" ht="15.75">
      <c r="B226" s="21"/>
      <c r="C226" s="21"/>
      <c r="D226" s="21"/>
      <c r="E226" s="21"/>
      <c r="F226" s="21"/>
    </row>
    <row r="228" ht="15.75">
      <c r="A228" s="21"/>
    </row>
    <row r="233" spans="1:6" ht="15.75">
      <c r="A233" s="21"/>
      <c r="B233" s="21"/>
      <c r="C233" s="21"/>
      <c r="D233" s="21"/>
      <c r="E233" s="21"/>
      <c r="F233" s="21"/>
    </row>
    <row r="240" ht="15.75">
      <c r="A240" s="21"/>
    </row>
    <row r="244" spans="2:6" ht="15.75">
      <c r="B244" s="20"/>
      <c r="C244" s="20"/>
      <c r="D244" s="20"/>
      <c r="E244" s="20"/>
      <c r="F244" s="20"/>
    </row>
    <row r="245" spans="2:6" ht="15.75">
      <c r="B245" s="21"/>
      <c r="C245" s="21"/>
      <c r="D245" s="21"/>
      <c r="E245" s="21"/>
      <c r="F245" s="21"/>
    </row>
    <row r="251" ht="15.75">
      <c r="A251" s="20"/>
    </row>
    <row r="252" spans="1:6" ht="15.75">
      <c r="A252" s="21"/>
      <c r="B252" s="21"/>
      <c r="C252" s="21"/>
      <c r="D252" s="21"/>
      <c r="E252" s="21"/>
      <c r="F252" s="21"/>
    </row>
    <row r="259" spans="1:6" ht="15.75">
      <c r="A259" s="21"/>
      <c r="B259" s="20"/>
      <c r="C259" s="20"/>
      <c r="D259" s="20"/>
      <c r="E259" s="20"/>
      <c r="F259" s="20"/>
    </row>
    <row r="260" spans="2:6" ht="15.75">
      <c r="B260" s="21"/>
      <c r="C260" s="21"/>
      <c r="D260" s="21"/>
      <c r="E260" s="21"/>
      <c r="F260" s="21"/>
    </row>
    <row r="266" ht="15.75">
      <c r="A266" s="20"/>
    </row>
    <row r="267" ht="15.75">
      <c r="A267" s="21"/>
    </row>
    <row r="272" spans="2:6" ht="15.75">
      <c r="B272" s="21"/>
      <c r="C272" s="21"/>
      <c r="D272" s="21"/>
      <c r="E272" s="21"/>
      <c r="F272" s="21"/>
    </row>
    <row r="279" spans="1:6" ht="15.75">
      <c r="A279" s="21"/>
      <c r="B279" s="20"/>
      <c r="C279" s="20"/>
      <c r="D279" s="20"/>
      <c r="E279" s="20"/>
      <c r="F279" s="20"/>
    </row>
    <row r="280" spans="2:6" ht="15.75">
      <c r="B280" s="21"/>
      <c r="C280" s="21"/>
      <c r="D280" s="21"/>
      <c r="E280" s="21"/>
      <c r="F280" s="21"/>
    </row>
    <row r="286" ht="15.75">
      <c r="A286" s="20"/>
    </row>
    <row r="287" spans="1:6" ht="15.75">
      <c r="A287" s="21"/>
      <c r="B287" s="21"/>
      <c r="C287" s="21"/>
      <c r="D287" s="21"/>
      <c r="E287" s="21"/>
      <c r="F287" s="21"/>
    </row>
    <row r="293" spans="2:6" ht="15.75">
      <c r="B293" s="20"/>
      <c r="C293" s="20"/>
      <c r="D293" s="20"/>
      <c r="E293" s="20"/>
      <c r="F293" s="20"/>
    </row>
    <row r="294" spans="1:6" ht="15.75">
      <c r="A294" s="21"/>
      <c r="B294" s="21"/>
      <c r="C294" s="21"/>
      <c r="D294" s="21"/>
      <c r="E294" s="21"/>
      <c r="F294" s="21"/>
    </row>
    <row r="300" ht="15.75">
      <c r="A300" s="20"/>
    </row>
    <row r="301" ht="15.75">
      <c r="A301" s="21"/>
    </row>
    <row r="302" spans="2:6" ht="15.75">
      <c r="B302" s="21"/>
      <c r="C302" s="21"/>
      <c r="D302" s="21"/>
      <c r="E302" s="21"/>
      <c r="F302" s="21"/>
    </row>
    <row r="309" ht="15.75">
      <c r="A309" s="21"/>
    </row>
    <row r="311" spans="2:6" ht="15.75">
      <c r="B311" s="20"/>
      <c r="C311" s="20"/>
      <c r="D311" s="20"/>
      <c r="E311" s="20"/>
      <c r="F311" s="20"/>
    </row>
    <row r="312" spans="2:6" ht="15.75">
      <c r="B312" s="21"/>
      <c r="C312" s="21"/>
      <c r="D312" s="21"/>
      <c r="E312" s="21"/>
      <c r="F312" s="21"/>
    </row>
    <row r="318" ht="15.75">
      <c r="A318" s="20"/>
    </row>
    <row r="319" ht="15.75">
      <c r="A319" s="21"/>
    </row>
    <row r="321" spans="2:6" ht="15.75">
      <c r="B321" s="21"/>
      <c r="C321" s="21"/>
      <c r="D321" s="21"/>
      <c r="E321" s="21"/>
      <c r="F321" s="21"/>
    </row>
    <row r="328" ht="15.75">
      <c r="A328" s="21"/>
    </row>
    <row r="330" spans="2:6" ht="15.75">
      <c r="B330" s="21"/>
      <c r="C330" s="21"/>
      <c r="D330" s="21"/>
      <c r="E330" s="21"/>
      <c r="F330" s="21"/>
    </row>
    <row r="337" ht="15.75">
      <c r="A337" s="21"/>
    </row>
    <row r="341" spans="2:6" ht="15.75">
      <c r="B341" s="20"/>
      <c r="C341" s="20"/>
      <c r="D341" s="20"/>
      <c r="E341" s="20"/>
      <c r="F341" s="20"/>
    </row>
    <row r="342" spans="2:6" ht="15.75">
      <c r="B342" s="21"/>
      <c r="C342" s="21"/>
      <c r="D342" s="21"/>
      <c r="E342" s="21"/>
      <c r="F342" s="21"/>
    </row>
    <row r="348" ht="15.75">
      <c r="A348" s="20"/>
    </row>
    <row r="349" ht="15.75">
      <c r="A349" s="21"/>
    </row>
    <row r="355" spans="2:6" ht="15.75">
      <c r="B355" s="21"/>
      <c r="C355" s="21"/>
      <c r="D355" s="21"/>
      <c r="E355" s="21"/>
      <c r="F355" s="21"/>
    </row>
    <row r="362" ht="15.75">
      <c r="A362" s="21"/>
    </row>
    <row r="368" spans="2:6" ht="15.75">
      <c r="B368" s="20"/>
      <c r="C368" s="20"/>
      <c r="D368" s="20"/>
      <c r="E368" s="20"/>
      <c r="F368" s="20"/>
    </row>
    <row r="369" spans="2:6" ht="15.75">
      <c r="B369" s="21"/>
      <c r="C369" s="21"/>
      <c r="D369" s="21"/>
      <c r="E369" s="21"/>
      <c r="F369" s="21"/>
    </row>
    <row r="375" ht="15.75">
      <c r="A375" s="20"/>
    </row>
    <row r="376" ht="15.75">
      <c r="A376" s="21"/>
    </row>
    <row r="377" spans="2:6" ht="15.75">
      <c r="B377" s="21"/>
      <c r="C377" s="21"/>
      <c r="D377" s="21"/>
      <c r="E377" s="21"/>
      <c r="F377" s="21"/>
    </row>
    <row r="384" ht="15.75">
      <c r="A384" s="21"/>
    </row>
    <row r="389" spans="2:6" ht="15.75">
      <c r="B389" s="20"/>
      <c r="C389" s="20"/>
      <c r="D389" s="20"/>
      <c r="E389" s="20"/>
      <c r="F389" s="20"/>
    </row>
    <row r="390" spans="2:6" ht="15.75">
      <c r="B390" s="21"/>
      <c r="C390" s="21"/>
      <c r="D390" s="21"/>
      <c r="E390" s="21"/>
      <c r="F390" s="21"/>
    </row>
    <row r="396" ht="15.75">
      <c r="A396" s="20"/>
    </row>
    <row r="397" ht="15.75">
      <c r="A397" s="21"/>
    </row>
    <row r="402" spans="2:6" ht="15.75">
      <c r="B402" s="21"/>
      <c r="C402" s="21"/>
      <c r="D402" s="21"/>
      <c r="E402" s="21"/>
      <c r="F402" s="21"/>
    </row>
    <row r="409" ht="15.75">
      <c r="A409" s="21"/>
    </row>
    <row r="410" spans="2:6" ht="15.75">
      <c r="B410" s="20"/>
      <c r="C410" s="20"/>
      <c r="D410" s="20"/>
      <c r="E410" s="20"/>
      <c r="F410" s="20"/>
    </row>
    <row r="411" spans="2:6" ht="15.75">
      <c r="B411" s="21"/>
      <c r="C411" s="21"/>
      <c r="D411" s="21"/>
      <c r="E411" s="21"/>
      <c r="F411" s="21"/>
    </row>
    <row r="417" ht="15.75">
      <c r="A417" s="20"/>
    </row>
    <row r="418" ht="15.75">
      <c r="A418" s="21"/>
    </row>
    <row r="419" spans="2:6" ht="15.75">
      <c r="B419" s="21"/>
      <c r="C419" s="21"/>
      <c r="D419" s="21"/>
      <c r="E419" s="21"/>
      <c r="F419" s="21"/>
    </row>
    <row r="426" spans="1:6" ht="15.75">
      <c r="A426" s="21"/>
      <c r="B426" s="20"/>
      <c r="C426" s="20"/>
      <c r="D426" s="20"/>
      <c r="E426" s="20"/>
      <c r="F426" s="20"/>
    </row>
    <row r="427" spans="2:6" ht="15.75">
      <c r="B427" s="21"/>
      <c r="C427" s="21"/>
      <c r="D427" s="21"/>
      <c r="E427" s="21"/>
      <c r="F427" s="21"/>
    </row>
    <row r="433" ht="15.75">
      <c r="A433" s="20"/>
    </row>
    <row r="434" spans="1:6" ht="15.75">
      <c r="A434" s="21"/>
      <c r="B434" s="21"/>
      <c r="C434" s="21"/>
      <c r="D434" s="21"/>
      <c r="E434" s="21"/>
      <c r="F434" s="21"/>
    </row>
    <row r="441" spans="1:6" ht="15.75">
      <c r="A441" s="21"/>
      <c r="B441" s="21"/>
      <c r="C441" s="21"/>
      <c r="D441" s="21"/>
      <c r="E441" s="21"/>
      <c r="F441" s="21"/>
    </row>
    <row r="448" ht="15.75">
      <c r="A448" s="21"/>
    </row>
    <row r="452" spans="2:6" ht="15.75">
      <c r="B452" s="20"/>
      <c r="C452" s="20"/>
      <c r="D452" s="20"/>
      <c r="E452" s="20"/>
      <c r="F452" s="20"/>
    </row>
    <row r="453" spans="2:6" ht="15.75">
      <c r="B453" s="21"/>
      <c r="C453" s="21"/>
      <c r="D453" s="21"/>
      <c r="E453" s="21"/>
      <c r="F453" s="21"/>
    </row>
    <row r="459" ht="15.75">
      <c r="A459" s="20"/>
    </row>
    <row r="460" ht="15.75">
      <c r="A460" s="21"/>
    </row>
    <row r="465" spans="2:6" ht="15.75">
      <c r="B465" s="21"/>
      <c r="C465" s="21"/>
      <c r="D465" s="21"/>
      <c r="E465" s="21"/>
      <c r="F465" s="21"/>
    </row>
    <row r="472" ht="15.75">
      <c r="A472" s="21"/>
    </row>
    <row r="476" spans="2:6" ht="15.75">
      <c r="B476" s="20"/>
      <c r="C476" s="20"/>
      <c r="D476" s="20"/>
      <c r="E476" s="20"/>
      <c r="F476" s="20"/>
    </row>
    <row r="477" spans="2:6" ht="15.75">
      <c r="B477" s="21"/>
      <c r="C477" s="21"/>
      <c r="D477" s="21"/>
      <c r="E477" s="21"/>
      <c r="F477" s="21"/>
    </row>
    <row r="483" ht="15.75">
      <c r="A483" s="20"/>
    </row>
    <row r="484" ht="15.75">
      <c r="A484" s="21"/>
    </row>
    <row r="486" spans="2:6" ht="15.75">
      <c r="B486" s="21"/>
      <c r="C486" s="21"/>
      <c r="D486" s="21"/>
      <c r="E486" s="21"/>
      <c r="F486" s="21"/>
    </row>
    <row r="493" ht="15.75">
      <c r="A493" s="21"/>
    </row>
    <row r="496" spans="2:6" ht="15.75">
      <c r="B496" s="21"/>
      <c r="C496" s="21"/>
      <c r="D496" s="21"/>
      <c r="E496" s="21"/>
      <c r="F496" s="21"/>
    </row>
    <row r="503" ht="15.75">
      <c r="A503" s="21"/>
    </row>
    <row r="504" spans="2:6" ht="15.75">
      <c r="B504" s="20"/>
      <c r="C504" s="20"/>
      <c r="D504" s="20"/>
      <c r="E504" s="20"/>
      <c r="F504" s="20"/>
    </row>
    <row r="505" spans="2:6" ht="15.75">
      <c r="B505" s="21"/>
      <c r="C505" s="21"/>
      <c r="D505" s="21"/>
      <c r="E505" s="21"/>
      <c r="F505" s="21"/>
    </row>
    <row r="511" ht="15.75">
      <c r="A511" s="20"/>
    </row>
    <row r="512" ht="15.75">
      <c r="A512" s="21"/>
    </row>
    <row r="518" spans="2:6" ht="15.75">
      <c r="B518" s="21"/>
      <c r="C518" s="21"/>
      <c r="D518" s="21"/>
      <c r="E518" s="21"/>
      <c r="F518" s="21"/>
    </row>
    <row r="525" spans="1:6" ht="15.75">
      <c r="A525" s="21"/>
      <c r="B525" s="20"/>
      <c r="C525" s="20"/>
      <c r="D525" s="20"/>
      <c r="E525" s="20"/>
      <c r="F525" s="20"/>
    </row>
    <row r="526" spans="2:6" ht="15.75">
      <c r="B526" s="21"/>
      <c r="C526" s="21"/>
      <c r="D526" s="21"/>
      <c r="E526" s="21"/>
      <c r="F526" s="21"/>
    </row>
    <row r="532" ht="15.75">
      <c r="A532" s="20"/>
    </row>
    <row r="533" ht="15.75">
      <c r="A533" s="21"/>
    </row>
    <row r="534" spans="2:6" ht="15.75">
      <c r="B534" s="21"/>
      <c r="C534" s="21"/>
      <c r="D534" s="21"/>
      <c r="E534" s="21"/>
      <c r="F534" s="21"/>
    </row>
    <row r="541" ht="15.75">
      <c r="A541" s="21"/>
    </row>
    <row r="544" spans="2:6" ht="15.75">
      <c r="B544" s="21"/>
      <c r="C544" s="21"/>
      <c r="D544" s="21"/>
      <c r="E544" s="21"/>
      <c r="F544" s="21"/>
    </row>
    <row r="551" ht="15.75">
      <c r="A551" s="21"/>
    </row>
    <row r="555" spans="2:6" ht="15.75">
      <c r="B555" s="20"/>
      <c r="C555" s="20"/>
      <c r="D555" s="20"/>
      <c r="E555" s="20"/>
      <c r="F555" s="20"/>
    </row>
    <row r="556" spans="2:6" ht="15.75">
      <c r="B556" s="21"/>
      <c r="C556" s="21"/>
      <c r="D556" s="21"/>
      <c r="E556" s="21"/>
      <c r="F556" s="21"/>
    </row>
    <row r="562" ht="15.75">
      <c r="A562" s="20"/>
    </row>
    <row r="563" ht="15.75">
      <c r="A563" s="21"/>
    </row>
    <row r="564" spans="2:6" ht="15.75">
      <c r="B564" s="21"/>
      <c r="C564" s="21"/>
      <c r="D564" s="21"/>
      <c r="E564" s="21"/>
      <c r="F564" s="21"/>
    </row>
    <row r="571" ht="15.75">
      <c r="A571" s="21"/>
    </row>
    <row r="573" spans="2:6" ht="15.75">
      <c r="B573" s="21"/>
      <c r="C573" s="21"/>
      <c r="D573" s="21"/>
      <c r="E573" s="21"/>
      <c r="F573" s="21"/>
    </row>
    <row r="578" spans="2:6" ht="15.75">
      <c r="B578" s="21"/>
      <c r="C578" s="21"/>
      <c r="D578" s="21"/>
      <c r="E578" s="21"/>
      <c r="F578" s="21"/>
    </row>
    <row r="580" ht="15.75">
      <c r="A580" s="21"/>
    </row>
    <row r="585" ht="15.75">
      <c r="A585" s="21"/>
    </row>
    <row r="600" spans="2:6" ht="15.75">
      <c r="B600" s="22"/>
      <c r="C600" s="22"/>
      <c r="D600" s="22"/>
      <c r="E600" s="22"/>
      <c r="F600" s="22"/>
    </row>
    <row r="601" spans="2:6" ht="15.75">
      <c r="B601" s="23"/>
      <c r="C601" s="23"/>
      <c r="D601" s="23"/>
      <c r="E601" s="23"/>
      <c r="F601" s="23"/>
    </row>
    <row r="602" spans="2:6" ht="15.75">
      <c r="B602" s="24"/>
      <c r="C602" s="24"/>
      <c r="D602" s="24"/>
      <c r="E602" s="24"/>
      <c r="F602" s="24"/>
    </row>
    <row r="603" spans="2:6" ht="15.75">
      <c r="B603" s="24"/>
      <c r="C603" s="24"/>
      <c r="D603" s="24"/>
      <c r="E603" s="24"/>
      <c r="F603" s="24"/>
    </row>
    <row r="604" spans="2:6" ht="15.75">
      <c r="B604" s="24"/>
      <c r="C604" s="24"/>
      <c r="D604" s="24"/>
      <c r="E604" s="24"/>
      <c r="F604" s="24"/>
    </row>
    <row r="605" spans="2:6" ht="15.75">
      <c r="B605" s="24"/>
      <c r="C605" s="24"/>
      <c r="D605" s="24"/>
      <c r="E605" s="24"/>
      <c r="F605" s="24"/>
    </row>
    <row r="606" spans="2:6" ht="15.75">
      <c r="B606" s="24"/>
      <c r="C606" s="24"/>
      <c r="D606" s="24"/>
      <c r="E606" s="24"/>
      <c r="F606" s="24"/>
    </row>
    <row r="607" spans="1:6" ht="15.75">
      <c r="A607" s="22"/>
      <c r="B607" s="24"/>
      <c r="C607" s="24"/>
      <c r="D607" s="24"/>
      <c r="E607" s="24"/>
      <c r="F607" s="24"/>
    </row>
    <row r="608" spans="1:6" ht="15.75">
      <c r="A608" s="23"/>
      <c r="B608" s="24"/>
      <c r="C608" s="24"/>
      <c r="D608" s="24"/>
      <c r="E608" s="24"/>
      <c r="F608" s="24"/>
    </row>
    <row r="609" spans="1:6" ht="15.75">
      <c r="A609" s="24"/>
      <c r="B609" s="24"/>
      <c r="C609" s="24"/>
      <c r="D609" s="24"/>
      <c r="E609" s="24"/>
      <c r="F609" s="24"/>
    </row>
    <row r="610" spans="1:6" ht="15.75">
      <c r="A610" s="24"/>
      <c r="B610" s="24"/>
      <c r="C610" s="24"/>
      <c r="D610" s="24"/>
      <c r="E610" s="24"/>
      <c r="F610" s="24"/>
    </row>
    <row r="611" spans="1:6" ht="15.75">
      <c r="A611" s="24"/>
      <c r="B611" s="24"/>
      <c r="C611" s="24"/>
      <c r="D611" s="24"/>
      <c r="E611" s="24"/>
      <c r="F611" s="24"/>
    </row>
    <row r="612" spans="1:6" ht="15.75">
      <c r="A612" s="24"/>
      <c r="B612" s="24"/>
      <c r="C612" s="24"/>
      <c r="D612" s="24"/>
      <c r="E612" s="24"/>
      <c r="F612" s="24"/>
    </row>
    <row r="613" spans="1:6" ht="15.75">
      <c r="A613" s="24"/>
      <c r="B613" s="24"/>
      <c r="C613" s="24"/>
      <c r="D613" s="24"/>
      <c r="E613" s="24"/>
      <c r="F613" s="24"/>
    </row>
    <row r="614" spans="1:6" ht="15.75">
      <c r="A614" s="24"/>
      <c r="B614" s="24"/>
      <c r="C614" s="24"/>
      <c r="D614" s="24"/>
      <c r="E614" s="24"/>
      <c r="F614" s="24"/>
    </row>
    <row r="615" ht="15.75">
      <c r="A615" s="24"/>
    </row>
    <row r="616" ht="15.75">
      <c r="A616" s="24"/>
    </row>
    <row r="617" spans="1:6" ht="15.75">
      <c r="A617" s="24"/>
      <c r="B617" s="21"/>
      <c r="C617" s="21"/>
      <c r="D617" s="21"/>
      <c r="E617" s="21"/>
      <c r="F617" s="21"/>
    </row>
    <row r="618" ht="15.75">
      <c r="A618" s="24"/>
    </row>
    <row r="619" ht="15.75">
      <c r="A619" s="24"/>
    </row>
    <row r="620" spans="1:6" ht="15.75">
      <c r="A620" s="24"/>
      <c r="B620" s="21"/>
      <c r="C620" s="21"/>
      <c r="D620" s="21"/>
      <c r="E620" s="21"/>
      <c r="F620" s="21"/>
    </row>
    <row r="621" ht="15.75">
      <c r="A621" s="24"/>
    </row>
    <row r="624" ht="15.75">
      <c r="A624" s="21"/>
    </row>
    <row r="627" ht="15.75">
      <c r="A627" s="21"/>
    </row>
    <row r="628" spans="2:6" ht="15.75">
      <c r="B628" s="21"/>
      <c r="C628" s="21"/>
      <c r="D628" s="21"/>
      <c r="E628" s="21"/>
      <c r="F628" s="21"/>
    </row>
    <row r="631" spans="2:6" ht="15.75">
      <c r="B631" s="22"/>
      <c r="C631" s="22"/>
      <c r="D631" s="22"/>
      <c r="E631" s="22"/>
      <c r="F631" s="22"/>
    </row>
    <row r="632" spans="2:6" ht="15.75">
      <c r="B632" s="23"/>
      <c r="C632" s="23"/>
      <c r="D632" s="23"/>
      <c r="E632" s="23"/>
      <c r="F632" s="23"/>
    </row>
    <row r="633" spans="2:6" ht="15.75">
      <c r="B633" s="24"/>
      <c r="C633" s="24"/>
      <c r="D633" s="24"/>
      <c r="E633" s="24"/>
      <c r="F633" s="24"/>
    </row>
    <row r="634" spans="2:6" ht="15.75">
      <c r="B634" s="24"/>
      <c r="C634" s="24"/>
      <c r="D634" s="24"/>
      <c r="E634" s="24"/>
      <c r="F634" s="24"/>
    </row>
    <row r="635" spans="1:6" ht="15.75">
      <c r="A635" s="21"/>
      <c r="B635" s="24"/>
      <c r="C635" s="24"/>
      <c r="D635" s="24"/>
      <c r="E635" s="24"/>
      <c r="F635" s="24"/>
    </row>
    <row r="636" spans="2:6" ht="15.75">
      <c r="B636" s="24"/>
      <c r="C636" s="24"/>
      <c r="D636" s="24"/>
      <c r="E636" s="24"/>
      <c r="F636" s="24"/>
    </row>
    <row r="637" spans="2:6" ht="15.75">
      <c r="B637" s="24"/>
      <c r="C637" s="24"/>
      <c r="D637" s="24"/>
      <c r="E637" s="24"/>
      <c r="F637" s="24"/>
    </row>
    <row r="638" spans="1:6" ht="15.75">
      <c r="A638" s="22"/>
      <c r="B638" s="24"/>
      <c r="C638" s="24"/>
      <c r="D638" s="24"/>
      <c r="E638" s="24"/>
      <c r="F638" s="24"/>
    </row>
    <row r="639" spans="1:6" ht="15.75">
      <c r="A639" s="23"/>
      <c r="B639" s="24"/>
      <c r="C639" s="24"/>
      <c r="D639" s="24"/>
      <c r="E639" s="24"/>
      <c r="F639" s="24"/>
    </row>
    <row r="640" spans="1:6" ht="15.75">
      <c r="A640" s="24"/>
      <c r="B640" s="24"/>
      <c r="C640" s="24"/>
      <c r="D640" s="24"/>
      <c r="E640" s="24"/>
      <c r="F640" s="24"/>
    </row>
    <row r="641" spans="1:6" ht="15.75">
      <c r="A641" s="24"/>
      <c r="B641" s="24"/>
      <c r="C641" s="24"/>
      <c r="D641" s="24"/>
      <c r="E641" s="24"/>
      <c r="F641" s="24"/>
    </row>
    <row r="642" spans="1:6" ht="15.75">
      <c r="A642" s="24"/>
      <c r="B642" s="24"/>
      <c r="C642" s="24"/>
      <c r="D642" s="24"/>
      <c r="E642" s="24"/>
      <c r="F642" s="24"/>
    </row>
    <row r="643" spans="1:6" ht="15.75">
      <c r="A643" s="24"/>
      <c r="B643" s="24"/>
      <c r="C643" s="24"/>
      <c r="D643" s="24"/>
      <c r="E643" s="24"/>
      <c r="F643" s="24"/>
    </row>
    <row r="644" spans="1:6" ht="15.75">
      <c r="A644" s="24"/>
      <c r="B644" s="24"/>
      <c r="C644" s="24"/>
      <c r="D644" s="24"/>
      <c r="E644" s="24"/>
      <c r="F644" s="24"/>
    </row>
    <row r="645" spans="1:6" ht="15.75">
      <c r="A645" s="24"/>
      <c r="B645" s="24"/>
      <c r="C645" s="24"/>
      <c r="D645" s="24"/>
      <c r="E645" s="24"/>
      <c r="F645" s="24"/>
    </row>
    <row r="646" spans="1:6" ht="15.75">
      <c r="A646" s="24"/>
      <c r="B646" s="24"/>
      <c r="C646" s="24"/>
      <c r="D646" s="24"/>
      <c r="E646" s="24"/>
      <c r="F646" s="24"/>
    </row>
    <row r="647" spans="1:6" ht="15.75">
      <c r="A647" s="24"/>
      <c r="B647" s="24"/>
      <c r="C647" s="24"/>
      <c r="D647" s="24"/>
      <c r="E647" s="24"/>
      <c r="F647" s="24"/>
    </row>
    <row r="648" spans="1:6" ht="15.75">
      <c r="A648" s="24"/>
      <c r="B648" s="24"/>
      <c r="C648" s="24"/>
      <c r="D648" s="24"/>
      <c r="E648" s="24"/>
      <c r="F648" s="24"/>
    </row>
    <row r="649" spans="1:6" ht="15.75">
      <c r="A649" s="24"/>
      <c r="B649" s="24"/>
      <c r="C649" s="24"/>
      <c r="D649" s="24"/>
      <c r="E649" s="24"/>
      <c r="F649" s="24"/>
    </row>
    <row r="650" spans="1:6" ht="15.75">
      <c r="A650" s="24"/>
      <c r="B650" s="24"/>
      <c r="C650" s="24"/>
      <c r="D650" s="24"/>
      <c r="E650" s="24"/>
      <c r="F650" s="24"/>
    </row>
    <row r="651" spans="1:6" ht="15.75">
      <c r="A651" s="24"/>
      <c r="B651" s="24"/>
      <c r="C651" s="24"/>
      <c r="D651" s="24"/>
      <c r="E651" s="24"/>
      <c r="F651" s="24"/>
    </row>
    <row r="652" spans="1:6" ht="15.75">
      <c r="A652" s="24"/>
      <c r="B652" s="24"/>
      <c r="C652" s="24"/>
      <c r="D652" s="24"/>
      <c r="E652" s="24"/>
      <c r="F652" s="24"/>
    </row>
    <row r="653" spans="1:6" ht="15.75">
      <c r="A653" s="24"/>
      <c r="B653" s="24"/>
      <c r="C653" s="24"/>
      <c r="D653" s="24"/>
      <c r="E653" s="24"/>
      <c r="F653" s="24"/>
    </row>
    <row r="654" spans="1:6" ht="15.75">
      <c r="A654" s="24"/>
      <c r="B654" s="24"/>
      <c r="C654" s="24"/>
      <c r="D654" s="24"/>
      <c r="E654" s="24"/>
      <c r="F654" s="24"/>
    </row>
    <row r="655" spans="1:6" ht="15.75">
      <c r="A655" s="24"/>
      <c r="B655" s="24"/>
      <c r="C655" s="24"/>
      <c r="D655" s="24"/>
      <c r="E655" s="24"/>
      <c r="F655" s="24"/>
    </row>
    <row r="656" spans="1:6" ht="15.75">
      <c r="A656" s="24"/>
      <c r="B656" s="24"/>
      <c r="C656" s="24"/>
      <c r="D656" s="24"/>
      <c r="E656" s="24"/>
      <c r="F656" s="24"/>
    </row>
    <row r="657" spans="1:6" ht="15.75">
      <c r="A657" s="24"/>
      <c r="B657" s="24"/>
      <c r="C657" s="24"/>
      <c r="D657" s="24"/>
      <c r="E657" s="24"/>
      <c r="F657" s="24"/>
    </row>
    <row r="658" spans="1:6" ht="15.75">
      <c r="A658" s="24"/>
      <c r="B658" s="24"/>
      <c r="C658" s="24"/>
      <c r="D658" s="24"/>
      <c r="E658" s="24"/>
      <c r="F658" s="24"/>
    </row>
    <row r="659" spans="1:6" ht="15.75">
      <c r="A659" s="24"/>
      <c r="B659" s="24"/>
      <c r="C659" s="24"/>
      <c r="D659" s="24"/>
      <c r="E659" s="24"/>
      <c r="F659" s="24"/>
    </row>
    <row r="660" spans="1:6" ht="15.75">
      <c r="A660" s="24"/>
      <c r="B660" s="24"/>
      <c r="C660" s="24"/>
      <c r="D660" s="24"/>
      <c r="E660" s="24"/>
      <c r="F660" s="24"/>
    </row>
    <row r="661" spans="1:6" ht="15.75">
      <c r="A661" s="24"/>
      <c r="B661" s="24"/>
      <c r="C661" s="24"/>
      <c r="D661" s="24"/>
      <c r="E661" s="24"/>
      <c r="F661" s="24"/>
    </row>
    <row r="662" spans="1:6" ht="15.75">
      <c r="A662" s="24"/>
      <c r="B662" s="24"/>
      <c r="C662" s="24"/>
      <c r="D662" s="24"/>
      <c r="E662" s="24"/>
      <c r="F662" s="24"/>
    </row>
    <row r="663" spans="1:6" ht="15.75">
      <c r="A663" s="24"/>
      <c r="B663" s="24"/>
      <c r="C663" s="24"/>
      <c r="D663" s="24"/>
      <c r="E663" s="24"/>
      <c r="F663" s="24"/>
    </row>
    <row r="664" spans="1:6" ht="15.75">
      <c r="A664" s="24"/>
      <c r="B664" s="22"/>
      <c r="C664" s="22"/>
      <c r="D664" s="22"/>
      <c r="E664" s="22"/>
      <c r="F664" s="22"/>
    </row>
    <row r="665" spans="1:6" ht="15.75">
      <c r="A665" s="24"/>
      <c r="B665" s="23"/>
      <c r="C665" s="23"/>
      <c r="D665" s="23"/>
      <c r="E665" s="23"/>
      <c r="F665" s="23"/>
    </row>
    <row r="666" spans="1:6" ht="15.75">
      <c r="A666" s="24"/>
      <c r="B666" s="24"/>
      <c r="C666" s="24"/>
      <c r="D666" s="24"/>
      <c r="E666" s="24"/>
      <c r="F666" s="24"/>
    </row>
    <row r="667" spans="1:6" ht="15.75">
      <c r="A667" s="24"/>
      <c r="B667" s="24"/>
      <c r="C667" s="24"/>
      <c r="D667" s="24"/>
      <c r="E667" s="24"/>
      <c r="F667" s="24"/>
    </row>
    <row r="668" spans="1:6" ht="15.75">
      <c r="A668" s="24"/>
      <c r="B668" s="24"/>
      <c r="C668" s="24"/>
      <c r="D668" s="24"/>
      <c r="E668" s="24"/>
      <c r="F668" s="24"/>
    </row>
    <row r="669" spans="1:6" ht="15.75">
      <c r="A669" s="24"/>
      <c r="B669" s="24"/>
      <c r="C669" s="24"/>
      <c r="D669" s="24"/>
      <c r="E669" s="24"/>
      <c r="F669" s="24"/>
    </row>
    <row r="670" spans="1:6" ht="15.75">
      <c r="A670" s="24"/>
      <c r="B670" s="24"/>
      <c r="C670" s="24"/>
      <c r="D670" s="24"/>
      <c r="E670" s="24"/>
      <c r="F670" s="24"/>
    </row>
    <row r="671" spans="1:6" ht="15.75">
      <c r="A671" s="22"/>
      <c r="B671" s="24"/>
      <c r="C671" s="24"/>
      <c r="D671" s="24"/>
      <c r="E671" s="24"/>
      <c r="F671" s="24"/>
    </row>
    <row r="672" spans="1:6" ht="15.75">
      <c r="A672" s="23"/>
      <c r="B672" s="24"/>
      <c r="C672" s="24"/>
      <c r="D672" s="24"/>
      <c r="E672" s="24"/>
      <c r="F672" s="24"/>
    </row>
    <row r="673" spans="1:6" ht="15.75">
      <c r="A673" s="24"/>
      <c r="B673" s="22"/>
      <c r="C673" s="22"/>
      <c r="D673" s="22"/>
      <c r="E673" s="22"/>
      <c r="F673" s="22"/>
    </row>
    <row r="674" spans="1:6" ht="15.75">
      <c r="A674" s="24"/>
      <c r="B674" s="23"/>
      <c r="C674" s="23"/>
      <c r="D674" s="23"/>
      <c r="E674" s="23"/>
      <c r="F674" s="23"/>
    </row>
    <row r="675" spans="1:6" ht="15.75">
      <c r="A675" s="24"/>
      <c r="B675" s="24"/>
      <c r="C675" s="24"/>
      <c r="D675" s="24"/>
      <c r="E675" s="24"/>
      <c r="F675" s="24"/>
    </row>
    <row r="676" spans="1:6" ht="15.75">
      <c r="A676" s="24"/>
      <c r="B676" s="24"/>
      <c r="C676" s="24"/>
      <c r="D676" s="24"/>
      <c r="E676" s="24"/>
      <c r="F676" s="24"/>
    </row>
    <row r="677" spans="1:6" ht="15.75">
      <c r="A677" s="24"/>
      <c r="B677" s="24"/>
      <c r="C677" s="24"/>
      <c r="D677" s="24"/>
      <c r="E677" s="24"/>
      <c r="F677" s="24"/>
    </row>
    <row r="678" spans="1:6" ht="15.75">
      <c r="A678" s="24"/>
      <c r="B678" s="24"/>
      <c r="C678" s="24"/>
      <c r="D678" s="24"/>
      <c r="E678" s="24"/>
      <c r="F678" s="24"/>
    </row>
    <row r="679" ht="15.75">
      <c r="A679" s="24"/>
    </row>
    <row r="680" spans="1:6" ht="15.75">
      <c r="A680" s="22"/>
      <c r="B680" s="24"/>
      <c r="C680" s="24"/>
      <c r="D680" s="24"/>
      <c r="E680" s="24"/>
      <c r="F680" s="24"/>
    </row>
    <row r="681" spans="1:6" ht="15.75">
      <c r="A681" s="23"/>
      <c r="B681" s="24"/>
      <c r="C681" s="24"/>
      <c r="D681" s="24"/>
      <c r="E681" s="24"/>
      <c r="F681" s="24"/>
    </row>
    <row r="682" spans="1:6" ht="15.75">
      <c r="A682" s="24"/>
      <c r="B682" s="24"/>
      <c r="C682" s="24"/>
      <c r="D682" s="24"/>
      <c r="E682" s="24"/>
      <c r="F682" s="24"/>
    </row>
    <row r="683" spans="1:6" ht="15.75">
      <c r="A683" s="24"/>
      <c r="B683" s="24"/>
      <c r="C683" s="24"/>
      <c r="D683" s="24"/>
      <c r="E683" s="24"/>
      <c r="F683" s="24"/>
    </row>
    <row r="684" spans="1:6" ht="15.75">
      <c r="A684" s="24"/>
      <c r="B684" s="24"/>
      <c r="C684" s="24"/>
      <c r="D684" s="24"/>
      <c r="E684" s="24"/>
      <c r="F684" s="24"/>
    </row>
    <row r="685" spans="1:6" ht="15.75">
      <c r="A685" s="24"/>
      <c r="B685" s="22"/>
      <c r="C685" s="22"/>
      <c r="D685" s="22"/>
      <c r="E685" s="22"/>
      <c r="F685" s="22"/>
    </row>
    <row r="686" spans="2:6" ht="15.75">
      <c r="B686" s="23"/>
      <c r="C686" s="23"/>
      <c r="D686" s="23"/>
      <c r="E686" s="23"/>
      <c r="F686" s="23"/>
    </row>
    <row r="687" spans="1:6" ht="15.75">
      <c r="A687" s="24"/>
      <c r="B687" s="24"/>
      <c r="C687" s="24"/>
      <c r="D687" s="24"/>
      <c r="E687" s="24"/>
      <c r="F687" s="24"/>
    </row>
    <row r="688" spans="1:6" ht="15.75">
      <c r="A688" s="24"/>
      <c r="B688" s="24"/>
      <c r="C688" s="24"/>
      <c r="D688" s="24"/>
      <c r="E688" s="24"/>
      <c r="F688" s="24"/>
    </row>
    <row r="689" spans="1:6" ht="15.75">
      <c r="A689" s="24"/>
      <c r="B689" s="24"/>
      <c r="C689" s="24"/>
      <c r="D689" s="24"/>
      <c r="E689" s="24"/>
      <c r="F689" s="24"/>
    </row>
    <row r="690" spans="1:6" ht="15.75">
      <c r="A690" s="24"/>
      <c r="B690" s="24"/>
      <c r="C690" s="24"/>
      <c r="D690" s="24"/>
      <c r="E690" s="24"/>
      <c r="F690" s="24"/>
    </row>
    <row r="691" spans="1:6" ht="15.75">
      <c r="A691" s="24"/>
      <c r="B691" s="24"/>
      <c r="C691" s="24"/>
      <c r="D691" s="24"/>
      <c r="E691" s="24"/>
      <c r="F691" s="24"/>
    </row>
    <row r="692" spans="1:6" ht="15.75">
      <c r="A692" s="22"/>
      <c r="B692" s="24"/>
      <c r="C692" s="24"/>
      <c r="D692" s="24"/>
      <c r="E692" s="24"/>
      <c r="F692" s="24"/>
    </row>
    <row r="693" spans="1:6" ht="15.75">
      <c r="A693" s="23"/>
      <c r="B693" s="24"/>
      <c r="C693" s="24"/>
      <c r="D693" s="24"/>
      <c r="E693" s="24"/>
      <c r="F693" s="24"/>
    </row>
    <row r="694" spans="1:6" ht="15.75">
      <c r="A694" s="24"/>
      <c r="B694" s="22"/>
      <c r="C694" s="22"/>
      <c r="D694" s="22"/>
      <c r="E694" s="22"/>
      <c r="F694" s="22"/>
    </row>
    <row r="695" spans="1:6" ht="15.75">
      <c r="A695" s="24"/>
      <c r="B695" s="23"/>
      <c r="C695" s="23"/>
      <c r="D695" s="23"/>
      <c r="E695" s="23"/>
      <c r="F695" s="23"/>
    </row>
    <row r="696" spans="1:6" ht="15.75">
      <c r="A696" s="24"/>
      <c r="B696" s="24"/>
      <c r="C696" s="24"/>
      <c r="D696" s="24"/>
      <c r="E696" s="24"/>
      <c r="F696" s="24"/>
    </row>
    <row r="697" spans="1:6" ht="15.75">
      <c r="A697" s="24"/>
      <c r="B697" s="24"/>
      <c r="C697" s="24"/>
      <c r="D697" s="24"/>
      <c r="E697" s="24"/>
      <c r="F697" s="24"/>
    </row>
    <row r="698" spans="1:6" ht="15.75">
      <c r="A698" s="24"/>
      <c r="B698" s="24"/>
      <c r="C698" s="24"/>
      <c r="D698" s="24"/>
      <c r="E698" s="24"/>
      <c r="F698" s="24"/>
    </row>
    <row r="699" spans="1:6" ht="15.75">
      <c r="A699" s="24"/>
      <c r="B699" s="24"/>
      <c r="C699" s="24"/>
      <c r="D699" s="24"/>
      <c r="E699" s="24"/>
      <c r="F699" s="24"/>
    </row>
    <row r="700" spans="1:6" ht="15.75">
      <c r="A700" s="24"/>
      <c r="B700" s="24"/>
      <c r="C700" s="24"/>
      <c r="D700" s="24"/>
      <c r="E700" s="24"/>
      <c r="F700" s="24"/>
    </row>
    <row r="701" spans="1:6" ht="15.75">
      <c r="A701" s="22"/>
      <c r="B701" s="24"/>
      <c r="C701" s="24"/>
      <c r="D701" s="24"/>
      <c r="E701" s="24"/>
      <c r="F701" s="24"/>
    </row>
    <row r="702" spans="1:6" ht="15.75">
      <c r="A702" s="23"/>
      <c r="B702" s="24"/>
      <c r="C702" s="24"/>
      <c r="D702" s="24"/>
      <c r="E702" s="24"/>
      <c r="F702" s="24"/>
    </row>
    <row r="703" spans="1:6" ht="15.75">
      <c r="A703" s="24"/>
      <c r="B703" s="22"/>
      <c r="C703" s="22"/>
      <c r="D703" s="22"/>
      <c r="E703" s="22"/>
      <c r="F703" s="22"/>
    </row>
    <row r="704" spans="1:6" ht="15.75">
      <c r="A704" s="24"/>
      <c r="B704" s="23"/>
      <c r="C704" s="23"/>
      <c r="D704" s="23"/>
      <c r="E704" s="23"/>
      <c r="F704" s="23"/>
    </row>
    <row r="705" ht="15.75">
      <c r="A705" s="24"/>
    </row>
    <row r="706" ht="15.75">
      <c r="A706" s="24"/>
    </row>
    <row r="707" ht="15.75">
      <c r="A707" s="24"/>
    </row>
    <row r="708" ht="15.75">
      <c r="A708" s="24"/>
    </row>
    <row r="709" ht="15.75">
      <c r="A709" s="24"/>
    </row>
    <row r="710" ht="15.75">
      <c r="A710" s="22"/>
    </row>
    <row r="711" ht="15.75">
      <c r="A711" s="23"/>
    </row>
    <row r="712" spans="2:6" ht="15.75">
      <c r="B712" s="20"/>
      <c r="C712" s="20"/>
      <c r="D712" s="20"/>
      <c r="E712" s="20"/>
      <c r="F712" s="20"/>
    </row>
    <row r="713" spans="2:6" ht="15.75">
      <c r="B713" s="21"/>
      <c r="C713" s="21"/>
      <c r="D713" s="21"/>
      <c r="E713" s="21"/>
      <c r="F713" s="21"/>
    </row>
    <row r="719" ht="15.75">
      <c r="A719" s="20"/>
    </row>
    <row r="720" ht="15.75">
      <c r="A720" s="21"/>
    </row>
    <row r="721" spans="2:6" ht="15.75">
      <c r="B721" s="20"/>
      <c r="C721" s="20"/>
      <c r="D721" s="20"/>
      <c r="E721" s="20"/>
      <c r="F721" s="20"/>
    </row>
    <row r="722" spans="2:6" ht="15.75">
      <c r="B722" s="21"/>
      <c r="C722" s="21"/>
      <c r="D722" s="21"/>
      <c r="E722" s="21"/>
      <c r="F722" s="21"/>
    </row>
    <row r="728" ht="15.75">
      <c r="A728" s="20"/>
    </row>
    <row r="729" ht="15.75">
      <c r="A729" s="21"/>
    </row>
    <row r="730" spans="2:6" ht="15.75">
      <c r="B730" s="20"/>
      <c r="C730" s="20"/>
      <c r="D730" s="20"/>
      <c r="E730" s="20"/>
      <c r="F730" s="20"/>
    </row>
    <row r="731" spans="2:6" ht="15.75">
      <c r="B731" s="21"/>
      <c r="C731" s="21"/>
      <c r="D731" s="21"/>
      <c r="E731" s="21"/>
      <c r="F731" s="21"/>
    </row>
    <row r="737" ht="15.75">
      <c r="A737" s="20"/>
    </row>
    <row r="738" ht="15.75">
      <c r="A738" s="21"/>
    </row>
    <row r="739" spans="2:6" ht="15.75">
      <c r="B739" s="20"/>
      <c r="C739" s="20"/>
      <c r="D739" s="20"/>
      <c r="E739" s="20"/>
      <c r="F739" s="20"/>
    </row>
    <row r="740" spans="2:6" ht="15.75">
      <c r="B740" s="21"/>
      <c r="C740" s="21"/>
      <c r="D740" s="21"/>
      <c r="E740" s="21"/>
      <c r="F740" s="21"/>
    </row>
    <row r="746" ht="15.75">
      <c r="A746" s="20"/>
    </row>
    <row r="747" ht="15.75">
      <c r="A747" s="21"/>
    </row>
    <row r="751" spans="2:6" ht="15.75">
      <c r="B751" s="20"/>
      <c r="C751" s="20"/>
      <c r="D751" s="20"/>
      <c r="E751" s="20"/>
      <c r="F751" s="20"/>
    </row>
    <row r="752" spans="2:6" ht="15.75">
      <c r="B752" s="21"/>
      <c r="C752" s="21"/>
      <c r="D752" s="21"/>
      <c r="E752" s="21"/>
      <c r="F752" s="21"/>
    </row>
    <row r="758" ht="15.75">
      <c r="A758" s="20"/>
    </row>
    <row r="759" ht="15.75">
      <c r="A759" s="21"/>
    </row>
    <row r="763" spans="2:6" ht="15.75">
      <c r="B763" s="20"/>
      <c r="C763" s="20"/>
      <c r="D763" s="20"/>
      <c r="E763" s="20"/>
      <c r="F763" s="20"/>
    </row>
    <row r="764" spans="2:6" ht="15.75">
      <c r="B764" s="21"/>
      <c r="C764" s="21"/>
      <c r="D764" s="21"/>
      <c r="E764" s="21"/>
      <c r="F764" s="21"/>
    </row>
    <row r="770" ht="15.75">
      <c r="A770" s="20"/>
    </row>
    <row r="771" ht="15.75">
      <c r="A771" s="21"/>
    </row>
    <row r="772" spans="2:6" ht="15.75">
      <c r="B772" s="20"/>
      <c r="C772" s="20"/>
      <c r="D772" s="20"/>
      <c r="E772" s="20"/>
      <c r="F772" s="20"/>
    </row>
    <row r="773" spans="2:6" ht="15.75">
      <c r="B773" s="21"/>
      <c r="C773" s="21"/>
      <c r="D773" s="21"/>
      <c r="E773" s="21"/>
      <c r="F773" s="21"/>
    </row>
    <row r="779" ht="15.75">
      <c r="A779" s="20"/>
    </row>
    <row r="780" ht="15.75">
      <c r="A780" s="21"/>
    </row>
    <row r="781" spans="2:6" ht="15.75">
      <c r="B781" s="20"/>
      <c r="C781" s="20"/>
      <c r="D781" s="20"/>
      <c r="E781" s="20"/>
      <c r="F781" s="20"/>
    </row>
    <row r="782" spans="2:6" ht="15.75">
      <c r="B782" s="21"/>
      <c r="C782" s="21"/>
      <c r="D782" s="21"/>
      <c r="E782" s="21"/>
      <c r="F782" s="21"/>
    </row>
    <row r="788" ht="15.75">
      <c r="A788" s="20"/>
    </row>
    <row r="789" ht="15.75">
      <c r="A789" s="21"/>
    </row>
    <row r="790" spans="2:6" ht="15.75">
      <c r="B790" s="20"/>
      <c r="C790" s="20"/>
      <c r="D790" s="20"/>
      <c r="E790" s="20"/>
      <c r="F790" s="20"/>
    </row>
    <row r="791" spans="2:6" ht="15.75">
      <c r="B791" s="21"/>
      <c r="C791" s="21"/>
      <c r="D791" s="21"/>
      <c r="E791" s="21"/>
      <c r="F791" s="21"/>
    </row>
    <row r="797" ht="15.75">
      <c r="A797" s="20"/>
    </row>
    <row r="798" ht="15.75">
      <c r="A798" s="21"/>
    </row>
    <row r="799" spans="2:6" ht="15.75">
      <c r="B799" s="20"/>
      <c r="C799" s="20"/>
      <c r="D799" s="20"/>
      <c r="E799" s="20"/>
      <c r="F799" s="20"/>
    </row>
    <row r="800" spans="2:6" ht="15.75">
      <c r="B800" s="21"/>
      <c r="C800" s="21"/>
      <c r="D800" s="21"/>
      <c r="E800" s="21"/>
      <c r="F800" s="21"/>
    </row>
    <row r="806" ht="15.75">
      <c r="A806" s="20"/>
    </row>
    <row r="807" ht="15.75">
      <c r="A807" s="21"/>
    </row>
    <row r="808" spans="2:6" ht="15.75">
      <c r="B808" s="20"/>
      <c r="C808" s="20"/>
      <c r="D808" s="20"/>
      <c r="E808" s="20"/>
      <c r="F808" s="20"/>
    </row>
    <row r="809" spans="2:6" ht="15.75">
      <c r="B809" s="21"/>
      <c r="C809" s="21"/>
      <c r="D809" s="21"/>
      <c r="E809" s="21"/>
      <c r="F809" s="21"/>
    </row>
    <row r="815" ht="15.75">
      <c r="A815" s="20"/>
    </row>
    <row r="816" ht="15.75">
      <c r="A816" s="21"/>
    </row>
    <row r="817" spans="2:6" ht="15.75">
      <c r="B817" s="20"/>
      <c r="C817" s="20"/>
      <c r="D817" s="20"/>
      <c r="E817" s="20"/>
      <c r="F817" s="20"/>
    </row>
    <row r="818" spans="2:6" ht="15.75">
      <c r="B818" s="21"/>
      <c r="C818" s="21"/>
      <c r="D818" s="21"/>
      <c r="E818" s="21"/>
      <c r="F818" s="21"/>
    </row>
    <row r="824" ht="15.75">
      <c r="A824" s="20"/>
    </row>
    <row r="825" ht="15.75">
      <c r="A825" s="21"/>
    </row>
    <row r="826" spans="2:6" ht="15.75">
      <c r="B826" s="20"/>
      <c r="C826" s="20"/>
      <c r="D826" s="20"/>
      <c r="E826" s="20"/>
      <c r="F826" s="20"/>
    </row>
    <row r="827" spans="2:6" ht="15.75">
      <c r="B827" s="21"/>
      <c r="C827" s="21"/>
      <c r="D827" s="21"/>
      <c r="E827" s="21"/>
      <c r="F827" s="21"/>
    </row>
    <row r="833" ht="15.75">
      <c r="A833" s="20"/>
    </row>
    <row r="834" ht="15.75">
      <c r="A834" s="21"/>
    </row>
    <row r="835" spans="2:6" ht="15.75">
      <c r="B835" s="20"/>
      <c r="C835" s="20"/>
      <c r="D835" s="20"/>
      <c r="E835" s="20"/>
      <c r="F835" s="20"/>
    </row>
    <row r="836" spans="2:6" ht="15.75">
      <c r="B836" s="21"/>
      <c r="C836" s="21"/>
      <c r="D836" s="21"/>
      <c r="E836" s="21"/>
      <c r="F836" s="21"/>
    </row>
    <row r="842" ht="15.75">
      <c r="A842" s="20"/>
    </row>
    <row r="843" ht="15.75">
      <c r="A843" s="21"/>
    </row>
    <row r="844" spans="2:6" ht="15.75">
      <c r="B844" s="20"/>
      <c r="C844" s="20"/>
      <c r="D844" s="20"/>
      <c r="E844" s="20"/>
      <c r="F844" s="20"/>
    </row>
    <row r="845" spans="2:6" ht="15.75">
      <c r="B845" s="21"/>
      <c r="C845" s="21"/>
      <c r="D845" s="21"/>
      <c r="E845" s="21"/>
      <c r="F845" s="21"/>
    </row>
    <row r="851" ht="15.75">
      <c r="A851" s="20"/>
    </row>
    <row r="852" ht="15.75">
      <c r="A852" s="21"/>
    </row>
    <row r="853" spans="2:6" ht="15.75">
      <c r="B853" s="20"/>
      <c r="C853" s="20"/>
      <c r="D853" s="20"/>
      <c r="E853" s="20"/>
      <c r="F853" s="20"/>
    </row>
    <row r="854" spans="2:6" ht="15.75">
      <c r="B854" s="21"/>
      <c r="C854" s="21"/>
      <c r="D854" s="21"/>
      <c r="E854" s="21"/>
      <c r="F854" s="21"/>
    </row>
    <row r="860" ht="15.75">
      <c r="A860" s="20"/>
    </row>
    <row r="861" ht="15.75">
      <c r="A861" s="21"/>
    </row>
    <row r="862" spans="2:6" ht="15.75">
      <c r="B862" s="20"/>
      <c r="C862" s="20"/>
      <c r="D862" s="20"/>
      <c r="E862" s="20"/>
      <c r="F862" s="20"/>
    </row>
    <row r="863" spans="2:6" ht="15.75">
      <c r="B863" s="21"/>
      <c r="C863" s="21"/>
      <c r="D863" s="21"/>
      <c r="E863" s="21"/>
      <c r="F863" s="21"/>
    </row>
    <row r="869" ht="15.75">
      <c r="A869" s="20"/>
    </row>
    <row r="870" ht="15.75">
      <c r="A870" s="21"/>
    </row>
    <row r="871" spans="2:6" ht="15.75">
      <c r="B871" s="20"/>
      <c r="C871" s="20"/>
      <c r="D871" s="20"/>
      <c r="E871" s="20"/>
      <c r="F871" s="20"/>
    </row>
    <row r="872" spans="2:6" ht="15.75">
      <c r="B872" s="21"/>
      <c r="C872" s="21"/>
      <c r="D872" s="21"/>
      <c r="E872" s="21"/>
      <c r="F872" s="21"/>
    </row>
    <row r="878" ht="15.75">
      <c r="A878" s="20"/>
    </row>
    <row r="879" ht="15.75">
      <c r="A879" s="21"/>
    </row>
    <row r="880" spans="2:6" ht="15.75">
      <c r="B880" s="20"/>
      <c r="C880" s="20"/>
      <c r="D880" s="20"/>
      <c r="E880" s="20"/>
      <c r="F880" s="20"/>
    </row>
    <row r="881" spans="2:6" ht="15.75">
      <c r="B881" s="21"/>
      <c r="C881" s="21"/>
      <c r="D881" s="21"/>
      <c r="E881" s="21"/>
      <c r="F881" s="21"/>
    </row>
    <row r="887" ht="15.75">
      <c r="A887" s="20"/>
    </row>
    <row r="888" ht="15.75">
      <c r="A888" s="21"/>
    </row>
    <row r="889" spans="2:6" ht="15.75">
      <c r="B889" s="20"/>
      <c r="C889" s="20"/>
      <c r="D889" s="20"/>
      <c r="E889" s="20"/>
      <c r="F889" s="20"/>
    </row>
    <row r="890" spans="2:6" ht="15.75">
      <c r="B890" s="21"/>
      <c r="C890" s="21"/>
      <c r="D890" s="21"/>
      <c r="E890" s="21"/>
      <c r="F890" s="21"/>
    </row>
    <row r="896" ht="15.75">
      <c r="A896" s="20"/>
    </row>
    <row r="897" ht="15.75">
      <c r="A897" s="21"/>
    </row>
    <row r="898" spans="2:6" ht="15.75">
      <c r="B898" s="20"/>
      <c r="C898" s="20"/>
      <c r="D898" s="20"/>
      <c r="E898" s="20"/>
      <c r="F898" s="20"/>
    </row>
    <row r="899" spans="2:6" ht="15.75">
      <c r="B899" s="21"/>
      <c r="C899" s="21"/>
      <c r="D899" s="21"/>
      <c r="E899" s="21"/>
      <c r="F899" s="21"/>
    </row>
    <row r="905" ht="15.75">
      <c r="A905" s="20"/>
    </row>
    <row r="906" ht="15.75">
      <c r="A906" s="21"/>
    </row>
    <row r="907" spans="2:6" ht="15.75">
      <c r="B907" s="20"/>
      <c r="C907" s="20"/>
      <c r="D907" s="20"/>
      <c r="E907" s="20"/>
      <c r="F907" s="20"/>
    </row>
    <row r="908" spans="2:6" ht="15.75">
      <c r="B908" s="21"/>
      <c r="C908" s="21"/>
      <c r="D908" s="21"/>
      <c r="E908" s="21"/>
      <c r="F908" s="21"/>
    </row>
    <row r="914" ht="15.75">
      <c r="A914" s="20"/>
    </row>
    <row r="915" ht="15.75">
      <c r="A915" s="21"/>
    </row>
    <row r="916" spans="2:6" ht="15.75">
      <c r="B916" s="20"/>
      <c r="C916" s="20"/>
      <c r="D916" s="20"/>
      <c r="E916" s="20"/>
      <c r="F916" s="20"/>
    </row>
    <row r="917" spans="2:6" ht="15.75">
      <c r="B917" s="21"/>
      <c r="C917" s="21"/>
      <c r="D917" s="21"/>
      <c r="E917" s="21"/>
      <c r="F917" s="21"/>
    </row>
    <row r="923" ht="15.75">
      <c r="A923" s="20"/>
    </row>
    <row r="924" ht="15.75">
      <c r="A924" s="21"/>
    </row>
    <row r="928" spans="2:6" ht="15.75">
      <c r="B928" s="20"/>
      <c r="C928" s="20"/>
      <c r="D928" s="20"/>
      <c r="E928" s="20"/>
      <c r="F928" s="20"/>
    </row>
    <row r="929" spans="2:6" ht="15.75">
      <c r="B929" s="21"/>
      <c r="C929" s="21"/>
      <c r="D929" s="21"/>
      <c r="E929" s="21"/>
      <c r="F929" s="21"/>
    </row>
    <row r="935" ht="15.75">
      <c r="A935" s="20"/>
    </row>
    <row r="936" ht="15.75">
      <c r="A936" s="21"/>
    </row>
    <row r="939" spans="2:6" ht="15.75">
      <c r="B939" s="20"/>
      <c r="C939" s="20"/>
      <c r="D939" s="20"/>
      <c r="E939" s="20"/>
      <c r="F939" s="20"/>
    </row>
    <row r="940" spans="2:6" ht="15.75">
      <c r="B940" s="21"/>
      <c r="C940" s="21"/>
      <c r="D940" s="21"/>
      <c r="E940" s="21"/>
      <c r="F940" s="21"/>
    </row>
    <row r="946" ht="15.75">
      <c r="A946" s="20"/>
    </row>
    <row r="947" ht="15.75">
      <c r="A947" s="21"/>
    </row>
    <row r="951" spans="2:6" ht="15.75">
      <c r="B951" s="20"/>
      <c r="C951" s="20"/>
      <c r="D951" s="20"/>
      <c r="E951" s="20"/>
      <c r="F951" s="20"/>
    </row>
    <row r="952" spans="2:6" ht="15.75">
      <c r="B952" s="21"/>
      <c r="C952" s="21"/>
      <c r="D952" s="21"/>
      <c r="E952" s="21"/>
      <c r="F952" s="21"/>
    </row>
    <row r="958" ht="15.75">
      <c r="A958" s="20"/>
    </row>
    <row r="959" ht="15.75">
      <c r="A959" s="21"/>
    </row>
    <row r="963" spans="2:6" ht="15.75">
      <c r="B963" s="20"/>
      <c r="C963" s="20"/>
      <c r="D963" s="20"/>
      <c r="E963" s="20"/>
      <c r="F963" s="20"/>
    </row>
    <row r="964" spans="2:6" ht="15.75">
      <c r="B964" s="21"/>
      <c r="C964" s="21"/>
      <c r="D964" s="21"/>
      <c r="E964" s="21"/>
      <c r="F964" s="21"/>
    </row>
    <row r="970" ht="15.75">
      <c r="A970" s="20"/>
    </row>
    <row r="971" ht="15.75">
      <c r="A971" s="21"/>
    </row>
    <row r="975" spans="2:6" ht="15.75">
      <c r="B975" s="20"/>
      <c r="C975" s="20"/>
      <c r="D975" s="20"/>
      <c r="E975" s="20"/>
      <c r="F975" s="20"/>
    </row>
    <row r="976" spans="2:6" ht="15.75">
      <c r="B976" s="21"/>
      <c r="C976" s="21"/>
      <c r="D976" s="21"/>
      <c r="E976" s="21"/>
      <c r="F976" s="21"/>
    </row>
    <row r="982" ht="15.75">
      <c r="A982" s="20"/>
    </row>
    <row r="983" ht="15.75">
      <c r="A983" s="21"/>
    </row>
    <row r="987" spans="2:6" ht="15.75">
      <c r="B987" s="20"/>
      <c r="C987" s="20"/>
      <c r="D987" s="20"/>
      <c r="E987" s="20"/>
      <c r="F987" s="20"/>
    </row>
    <row r="988" spans="2:6" ht="15.75">
      <c r="B988" s="21"/>
      <c r="C988" s="21"/>
      <c r="D988" s="21"/>
      <c r="E988" s="21"/>
      <c r="F988" s="21"/>
    </row>
    <row r="994" ht="15.75">
      <c r="A994" s="20"/>
    </row>
    <row r="995" ht="15.75">
      <c r="A995" s="21"/>
    </row>
    <row r="999" spans="2:6" ht="15.75">
      <c r="B999" s="20"/>
      <c r="C999" s="20"/>
      <c r="D999" s="20"/>
      <c r="E999" s="20"/>
      <c r="F999" s="20"/>
    </row>
    <row r="1000" spans="2:6" ht="15.75">
      <c r="B1000" s="21"/>
      <c r="C1000" s="21"/>
      <c r="D1000" s="21"/>
      <c r="E1000" s="21"/>
      <c r="F1000" s="21"/>
    </row>
    <row r="1006" ht="15.75">
      <c r="A1006" s="20"/>
    </row>
    <row r="1007" ht="15.75">
      <c r="A1007" s="21"/>
    </row>
    <row r="1011" spans="2:6" ht="15.75">
      <c r="B1011" s="20"/>
      <c r="C1011" s="20"/>
      <c r="D1011" s="20"/>
      <c r="E1011" s="20"/>
      <c r="F1011" s="20"/>
    </row>
    <row r="1012" spans="2:6" ht="15.75">
      <c r="B1012" s="21"/>
      <c r="C1012" s="21"/>
      <c r="D1012" s="21"/>
      <c r="E1012" s="21"/>
      <c r="F1012" s="21"/>
    </row>
    <row r="1018" ht="15.75">
      <c r="A1018" s="20"/>
    </row>
    <row r="1019" ht="15.75">
      <c r="A1019" s="21"/>
    </row>
    <row r="1022" spans="2:6" ht="15.75">
      <c r="B1022" s="20"/>
      <c r="C1022" s="20"/>
      <c r="D1022" s="20"/>
      <c r="E1022" s="20"/>
      <c r="F1022" s="20"/>
    </row>
    <row r="1023" spans="2:6" ht="15.75">
      <c r="B1023" s="21"/>
      <c r="C1023" s="21"/>
      <c r="D1023" s="21"/>
      <c r="E1023" s="21"/>
      <c r="F1023" s="21"/>
    </row>
    <row r="1029" ht="15.75">
      <c r="A1029" s="20"/>
    </row>
    <row r="1030" ht="15.75">
      <c r="A1030" s="21"/>
    </row>
    <row r="1033" spans="2:6" ht="15.75">
      <c r="B1033" s="20"/>
      <c r="C1033" s="20"/>
      <c r="D1033" s="20"/>
      <c r="E1033" s="20"/>
      <c r="F1033" s="20"/>
    </row>
    <row r="1034" spans="2:6" ht="15.75">
      <c r="B1034" s="21"/>
      <c r="C1034" s="21"/>
      <c r="D1034" s="21"/>
      <c r="E1034" s="21"/>
      <c r="F1034" s="21"/>
    </row>
    <row r="1040" ht="15.75">
      <c r="A1040" s="20"/>
    </row>
    <row r="1041" ht="15.75">
      <c r="A1041" s="21"/>
    </row>
    <row r="1044" spans="2:6" ht="15.75">
      <c r="B1044" s="20"/>
      <c r="C1044" s="20"/>
      <c r="D1044" s="20"/>
      <c r="E1044" s="20"/>
      <c r="F1044" s="20"/>
    </row>
    <row r="1045" spans="2:6" ht="15.75">
      <c r="B1045" s="21"/>
      <c r="C1045" s="21"/>
      <c r="D1045" s="21"/>
      <c r="E1045" s="21"/>
      <c r="F1045" s="21"/>
    </row>
    <row r="1051" ht="15.75">
      <c r="A1051" s="20"/>
    </row>
    <row r="1052" ht="15.75">
      <c r="A1052" s="21"/>
    </row>
    <row r="1056" spans="2:6" ht="15.75">
      <c r="B1056" s="20"/>
      <c r="C1056" s="20"/>
      <c r="D1056" s="20"/>
      <c r="E1056" s="20"/>
      <c r="F1056" s="20"/>
    </row>
    <row r="1057" spans="2:6" ht="15.75">
      <c r="B1057" s="21"/>
      <c r="C1057" s="21"/>
      <c r="D1057" s="21"/>
      <c r="E1057" s="21"/>
      <c r="F1057" s="21"/>
    </row>
    <row r="1063" ht="15.75">
      <c r="A1063" s="20"/>
    </row>
    <row r="1064" ht="15.75">
      <c r="A1064" s="21"/>
    </row>
    <row r="1068" spans="2:6" ht="15.75">
      <c r="B1068" s="20"/>
      <c r="C1068" s="20"/>
      <c r="D1068" s="20"/>
      <c r="E1068" s="20"/>
      <c r="F1068" s="20"/>
    </row>
    <row r="1069" spans="2:6" ht="15.75">
      <c r="B1069" s="21"/>
      <c r="C1069" s="21"/>
      <c r="D1069" s="21"/>
      <c r="E1069" s="21"/>
      <c r="F1069" s="21"/>
    </row>
    <row r="1075" ht="15.75">
      <c r="A1075" s="20"/>
    </row>
    <row r="1076" ht="15.75">
      <c r="A1076" s="21"/>
    </row>
    <row r="1080" spans="2:6" ht="15.75">
      <c r="B1080" s="20"/>
      <c r="C1080" s="20"/>
      <c r="D1080" s="20"/>
      <c r="E1080" s="20"/>
      <c r="F1080" s="20"/>
    </row>
    <row r="1081" spans="2:6" ht="15.75">
      <c r="B1081" s="21"/>
      <c r="C1081" s="21"/>
      <c r="D1081" s="21"/>
      <c r="E1081" s="21"/>
      <c r="F1081" s="21"/>
    </row>
    <row r="1087" ht="15.75">
      <c r="A1087" s="20"/>
    </row>
    <row r="1088" ht="15.75">
      <c r="A1088" s="21"/>
    </row>
    <row r="1089" spans="2:6" ht="15.75">
      <c r="B1089" s="20"/>
      <c r="C1089" s="20"/>
      <c r="D1089" s="20"/>
      <c r="E1089" s="20"/>
      <c r="F1089" s="20"/>
    </row>
    <row r="1090" spans="2:6" ht="15.75">
      <c r="B1090" s="21"/>
      <c r="C1090" s="21"/>
      <c r="D1090" s="21"/>
      <c r="E1090" s="21"/>
      <c r="F1090" s="21"/>
    </row>
    <row r="1096" ht="15.75">
      <c r="A1096" s="20"/>
    </row>
    <row r="1097" ht="15.75">
      <c r="A1097" s="21"/>
    </row>
    <row r="1100" spans="2:6" ht="15.75">
      <c r="B1100" s="20"/>
      <c r="C1100" s="20"/>
      <c r="D1100" s="20"/>
      <c r="E1100" s="20"/>
      <c r="F1100" s="20"/>
    </row>
    <row r="1101" spans="2:6" ht="15.75">
      <c r="B1101" s="21"/>
      <c r="C1101" s="21"/>
      <c r="D1101" s="21"/>
      <c r="E1101" s="21"/>
      <c r="F1101" s="21"/>
    </row>
    <row r="1107" ht="15.75">
      <c r="A1107" s="20"/>
    </row>
    <row r="1108" ht="15.75">
      <c r="A1108" s="21"/>
    </row>
    <row r="1112" spans="2:6" ht="15.75">
      <c r="B1112" s="20"/>
      <c r="C1112" s="20"/>
      <c r="D1112" s="20"/>
      <c r="E1112" s="20"/>
      <c r="F1112" s="20"/>
    </row>
    <row r="1113" spans="2:6" ht="15.75">
      <c r="B1113" s="21"/>
      <c r="C1113" s="21"/>
      <c r="D1113" s="21"/>
      <c r="E1113" s="21"/>
      <c r="F1113" s="21"/>
    </row>
    <row r="1119" ht="15.75">
      <c r="A1119" s="20"/>
    </row>
    <row r="1120" ht="15.75">
      <c r="A1120" s="21"/>
    </row>
    <row r="1124" spans="2:6" ht="15.75">
      <c r="B1124" s="20"/>
      <c r="C1124" s="20"/>
      <c r="D1124" s="20"/>
      <c r="E1124" s="20"/>
      <c r="F1124" s="20"/>
    </row>
    <row r="1125" spans="2:6" ht="15.75">
      <c r="B1125" s="21"/>
      <c r="C1125" s="21"/>
      <c r="D1125" s="21"/>
      <c r="E1125" s="21"/>
      <c r="F1125" s="21"/>
    </row>
    <row r="1131" ht="15.75">
      <c r="A1131" s="20"/>
    </row>
    <row r="1132" ht="15.75">
      <c r="A1132" s="21"/>
    </row>
    <row r="1136" spans="2:6" ht="15.75">
      <c r="B1136" s="20"/>
      <c r="C1136" s="20"/>
      <c r="D1136" s="20"/>
      <c r="E1136" s="20"/>
      <c r="F1136" s="20"/>
    </row>
    <row r="1137" spans="2:6" ht="15.75">
      <c r="B1137" s="21"/>
      <c r="C1137" s="21"/>
      <c r="D1137" s="21"/>
      <c r="E1137" s="21"/>
      <c r="F1137" s="21"/>
    </row>
    <row r="1143" ht="15.75">
      <c r="A1143" s="20"/>
    </row>
    <row r="1144" ht="15.75">
      <c r="A1144" s="21"/>
    </row>
    <row r="1148" spans="2:6" ht="15.75">
      <c r="B1148" s="20"/>
      <c r="C1148" s="20"/>
      <c r="D1148" s="20"/>
      <c r="E1148" s="20"/>
      <c r="F1148" s="20"/>
    </row>
    <row r="1155" ht="15.75">
      <c r="A1155" s="20"/>
    </row>
    <row r="1160" spans="2:6" ht="15.75">
      <c r="B1160" s="20"/>
      <c r="C1160" s="20"/>
      <c r="D1160" s="20"/>
      <c r="E1160" s="20"/>
      <c r="F1160" s="20"/>
    </row>
    <row r="1167" ht="15.75">
      <c r="A1167" s="20"/>
    </row>
    <row r="1172" spans="2:6" ht="15.75">
      <c r="B1172" s="20"/>
      <c r="C1172" s="20"/>
      <c r="D1172" s="20"/>
      <c r="E1172" s="20"/>
      <c r="F1172" s="20"/>
    </row>
    <row r="1179" ht="15.75">
      <c r="A1179" s="20"/>
    </row>
    <row r="1184" spans="2:6" ht="15.75">
      <c r="B1184" s="20"/>
      <c r="C1184" s="20"/>
      <c r="D1184" s="20"/>
      <c r="E1184" s="20"/>
      <c r="F1184" s="20"/>
    </row>
    <row r="1191" ht="15.75">
      <c r="A1191" s="20"/>
    </row>
    <row r="1192" spans="2:6" ht="15.75">
      <c r="B1192" s="20"/>
      <c r="C1192" s="20"/>
      <c r="D1192" s="20"/>
      <c r="E1192" s="20"/>
      <c r="F1192" s="20"/>
    </row>
    <row r="1199" ht="15.75">
      <c r="A1199" s="20"/>
    </row>
    <row r="1204" spans="2:6" ht="15.75">
      <c r="B1204" s="20"/>
      <c r="C1204" s="20"/>
      <c r="D1204" s="20"/>
      <c r="E1204" s="20"/>
      <c r="F1204" s="20"/>
    </row>
    <row r="1211" ht="15.75">
      <c r="A1211" s="20"/>
    </row>
    <row r="1216" spans="2:6" ht="15.75">
      <c r="B1216" s="20"/>
      <c r="C1216" s="20"/>
      <c r="D1216" s="20"/>
      <c r="E1216" s="20"/>
      <c r="F1216" s="20"/>
    </row>
    <row r="1223" ht="15.75">
      <c r="A1223" s="20"/>
    </row>
    <row r="1248" spans="2:6" ht="15.75">
      <c r="B1248" s="20"/>
      <c r="C1248" s="20"/>
      <c r="D1248" s="20"/>
      <c r="E1248" s="20"/>
      <c r="F1248" s="20"/>
    </row>
    <row r="1249" spans="2:6" ht="15.75">
      <c r="B1249" s="21"/>
      <c r="C1249" s="21"/>
      <c r="D1249" s="21"/>
      <c r="E1249" s="21"/>
      <c r="F1249" s="21"/>
    </row>
    <row r="1255" ht="15.75">
      <c r="A1255" s="20"/>
    </row>
    <row r="1256" ht="15.75">
      <c r="A1256" s="21"/>
    </row>
    <row r="1260" spans="2:6" ht="15.75">
      <c r="B1260" s="20"/>
      <c r="C1260" s="20"/>
      <c r="D1260" s="20"/>
      <c r="E1260" s="20"/>
      <c r="F1260" s="20"/>
    </row>
    <row r="1261" spans="2:6" ht="15.75">
      <c r="B1261" s="21"/>
      <c r="C1261" s="21"/>
      <c r="D1261" s="21"/>
      <c r="E1261" s="21"/>
      <c r="F1261" s="21"/>
    </row>
    <row r="1267" ht="15.75">
      <c r="A1267" s="20"/>
    </row>
    <row r="1268" ht="15.75">
      <c r="A1268" s="21"/>
    </row>
    <row r="1272" spans="2:6" ht="15.75">
      <c r="B1272" s="20"/>
      <c r="C1272" s="20"/>
      <c r="D1272" s="20"/>
      <c r="E1272" s="20"/>
      <c r="F1272" s="20"/>
    </row>
    <row r="1279" ht="15.75">
      <c r="A1279" s="20"/>
    </row>
    <row r="1285" spans="2:6" ht="15.75">
      <c r="B1285" s="21"/>
      <c r="C1285" s="21"/>
      <c r="D1285" s="21"/>
      <c r="E1285" s="21"/>
      <c r="F1285" s="21"/>
    </row>
    <row r="1286" spans="2:6" ht="15.75">
      <c r="B1286" s="21"/>
      <c r="C1286" s="21"/>
      <c r="D1286" s="21"/>
      <c r="E1286" s="21"/>
      <c r="F1286" s="21"/>
    </row>
    <row r="1287" spans="2:6" ht="15.75">
      <c r="B1287" s="21"/>
      <c r="C1287" s="21"/>
      <c r="D1287" s="21"/>
      <c r="E1287" s="21"/>
      <c r="F1287" s="21"/>
    </row>
    <row r="1288" spans="2:6" ht="15.75">
      <c r="B1288" s="21"/>
      <c r="C1288" s="21"/>
      <c r="D1288" s="21"/>
      <c r="E1288" s="21"/>
      <c r="F1288" s="21"/>
    </row>
    <row r="1289" spans="2:6" ht="15.75">
      <c r="B1289" s="21"/>
      <c r="C1289" s="21"/>
      <c r="D1289" s="21"/>
      <c r="E1289" s="21"/>
      <c r="F1289" s="21"/>
    </row>
    <row r="1292" ht="15.75">
      <c r="A1292" s="21"/>
    </row>
    <row r="1293" ht="15.75">
      <c r="A1293" s="21"/>
    </row>
    <row r="1294" ht="15.75">
      <c r="A1294" s="21"/>
    </row>
    <row r="1295" ht="15.75">
      <c r="A1295" s="21"/>
    </row>
    <row r="1296" ht="15.75">
      <c r="A1296" s="21"/>
    </row>
    <row r="1307" spans="2:6" ht="15.75">
      <c r="B1307" s="20"/>
      <c r="C1307" s="20"/>
      <c r="D1307" s="20"/>
      <c r="E1307" s="20"/>
      <c r="F1307" s="20"/>
    </row>
    <row r="1308" spans="2:6" ht="15.75">
      <c r="B1308" s="21"/>
      <c r="C1308" s="21"/>
      <c r="D1308" s="21"/>
      <c r="E1308" s="21"/>
      <c r="F1308" s="21"/>
    </row>
    <row r="1312" spans="2:6" ht="15.75">
      <c r="B1312" s="20"/>
      <c r="C1312" s="20"/>
      <c r="D1312" s="20"/>
      <c r="E1312" s="20"/>
      <c r="F1312" s="20"/>
    </row>
    <row r="1313" spans="2:6" ht="15.75">
      <c r="B1313" s="20"/>
      <c r="C1313" s="20"/>
      <c r="D1313" s="20"/>
      <c r="E1313" s="20"/>
      <c r="F1313" s="20"/>
    </row>
    <row r="1314" ht="15.75">
      <c r="A1314" s="20"/>
    </row>
    <row r="1315" ht="15.75">
      <c r="A1315" s="21"/>
    </row>
    <row r="1317" spans="2:6" ht="15.75">
      <c r="B1317" s="20"/>
      <c r="C1317" s="20"/>
      <c r="D1317" s="20"/>
      <c r="E1317" s="20"/>
      <c r="F1317" s="20"/>
    </row>
    <row r="1319" ht="15.75">
      <c r="A1319" s="20"/>
    </row>
    <row r="1320" ht="15.75">
      <c r="A1320" s="20"/>
    </row>
    <row r="1322" spans="2:6" ht="15.75">
      <c r="B1322" s="20"/>
      <c r="C1322" s="20"/>
      <c r="D1322" s="20"/>
      <c r="E1322" s="20"/>
      <c r="F1322" s="20"/>
    </row>
    <row r="1324" ht="15.75">
      <c r="A1324" s="20"/>
    </row>
    <row r="1329" spans="1:6" ht="15.75">
      <c r="A1329" s="20"/>
      <c r="B1329" s="20"/>
      <c r="C1329" s="20"/>
      <c r="D1329" s="20"/>
      <c r="E1329" s="20"/>
      <c r="F1329" s="20"/>
    </row>
    <row r="1334" spans="2:6" ht="15.75">
      <c r="B1334" s="20"/>
      <c r="C1334" s="20"/>
      <c r="D1334" s="20"/>
      <c r="E1334" s="20"/>
      <c r="F1334" s="20"/>
    </row>
    <row r="1336" ht="15.75">
      <c r="A1336" s="20"/>
    </row>
    <row r="1341" ht="15.75">
      <c r="A1341" s="20"/>
    </row>
    <row r="1343" spans="2:6" ht="15.75">
      <c r="B1343" s="20"/>
      <c r="C1343" s="20"/>
      <c r="D1343" s="20"/>
      <c r="E1343" s="20"/>
      <c r="F1343" s="20"/>
    </row>
    <row r="1350" spans="1:6" ht="15.75">
      <c r="A1350" s="20"/>
      <c r="B1350" s="20"/>
      <c r="C1350" s="20"/>
      <c r="D1350" s="20"/>
      <c r="E1350" s="20"/>
      <c r="F1350" s="20"/>
    </row>
    <row r="1351" spans="2:6" ht="15.75">
      <c r="B1351" s="21"/>
      <c r="C1351" s="21"/>
      <c r="D1351" s="21"/>
      <c r="E1351" s="21"/>
      <c r="F1351" s="21"/>
    </row>
    <row r="1355" spans="2:6" ht="15.75">
      <c r="B1355" s="20"/>
      <c r="C1355" s="20"/>
      <c r="D1355" s="20"/>
      <c r="E1355" s="20"/>
      <c r="F1355" s="20"/>
    </row>
    <row r="1356" spans="2:6" ht="15.75">
      <c r="B1356" s="21"/>
      <c r="C1356" s="21"/>
      <c r="D1356" s="21"/>
      <c r="E1356" s="21"/>
      <c r="F1356" s="21"/>
    </row>
    <row r="1357" ht="15.75">
      <c r="A1357" s="20"/>
    </row>
    <row r="1358" ht="15.75">
      <c r="A1358" s="21"/>
    </row>
    <row r="1360" spans="2:6" ht="15.75">
      <c r="B1360" s="20"/>
      <c r="C1360" s="20"/>
      <c r="D1360" s="20"/>
      <c r="E1360" s="20"/>
      <c r="F1360" s="20"/>
    </row>
    <row r="1361" spans="2:6" ht="15.75">
      <c r="B1361" s="21"/>
      <c r="C1361" s="21"/>
      <c r="D1361" s="21"/>
      <c r="E1361" s="21"/>
      <c r="F1361" s="21"/>
    </row>
    <row r="1362" ht="15.75">
      <c r="A1362" s="20"/>
    </row>
    <row r="1363" ht="15.75">
      <c r="A1363" s="21"/>
    </row>
    <row r="1365" spans="2:6" ht="15.75">
      <c r="B1365" s="20"/>
      <c r="C1365" s="20"/>
      <c r="D1365" s="20"/>
      <c r="E1365" s="20"/>
      <c r="F1365" s="20"/>
    </row>
    <row r="1367" ht="15.75">
      <c r="A1367" s="20"/>
    </row>
    <row r="1368" ht="15.75">
      <c r="A1368" s="21"/>
    </row>
    <row r="1372" ht="15.75">
      <c r="A1372" s="20"/>
    </row>
    <row r="1420" spans="2:6" ht="15.75">
      <c r="B1420" s="21"/>
      <c r="C1420" s="21"/>
      <c r="D1420" s="21"/>
      <c r="E1420" s="21"/>
      <c r="F1420" s="21"/>
    </row>
    <row r="1427" ht="15.75">
      <c r="A1427" s="21"/>
    </row>
    <row r="1500" spans="2:6" ht="15.75">
      <c r="B1500" s="4"/>
      <c r="C1500" s="4"/>
      <c r="D1500" s="4"/>
      <c r="E1500" s="4"/>
      <c r="F1500" s="4"/>
    </row>
    <row r="1501" spans="2:6" ht="15.75">
      <c r="B1501" s="4"/>
      <c r="C1501" s="4"/>
      <c r="D1501" s="4"/>
      <c r="E1501" s="4"/>
      <c r="F1501" s="4"/>
    </row>
    <row r="1502" spans="2:6" ht="15.75">
      <c r="B1502" s="4"/>
      <c r="C1502" s="4"/>
      <c r="D1502" s="4"/>
      <c r="E1502" s="4"/>
      <c r="F1502" s="4"/>
    </row>
    <row r="1503" spans="2:6" ht="15.75">
      <c r="B1503" s="4"/>
      <c r="C1503" s="4"/>
      <c r="D1503" s="4"/>
      <c r="E1503" s="4"/>
      <c r="F1503" s="4"/>
    </row>
    <row r="1504" spans="2:6" ht="15.75">
      <c r="B1504" s="4"/>
      <c r="C1504" s="4"/>
      <c r="D1504" s="4"/>
      <c r="E1504" s="4"/>
      <c r="F1504" s="4"/>
    </row>
    <row r="1505" spans="2:6" ht="15.75">
      <c r="B1505" s="4"/>
      <c r="C1505" s="4"/>
      <c r="D1505" s="4"/>
      <c r="E1505" s="4"/>
      <c r="F1505" s="4"/>
    </row>
    <row r="1506" spans="2:6" ht="15.75">
      <c r="B1506" s="4"/>
      <c r="C1506" s="4"/>
      <c r="D1506" s="4"/>
      <c r="E1506" s="4"/>
      <c r="F1506" s="4"/>
    </row>
    <row r="1507" spans="1:6" ht="15.75">
      <c r="A1507" s="4"/>
      <c r="B1507" s="4"/>
      <c r="C1507" s="4"/>
      <c r="D1507" s="4"/>
      <c r="E1507" s="4"/>
      <c r="F1507" s="4"/>
    </row>
    <row r="1508" spans="1:6" ht="15.75">
      <c r="A1508" s="4"/>
      <c r="B1508" s="4"/>
      <c r="C1508" s="4"/>
      <c r="D1508" s="4"/>
      <c r="E1508" s="4"/>
      <c r="F1508" s="4"/>
    </row>
    <row r="1509" spans="1:6" ht="15.75">
      <c r="A1509" s="4"/>
      <c r="B1509" s="4"/>
      <c r="C1509" s="4"/>
      <c r="D1509" s="4"/>
      <c r="E1509" s="4"/>
      <c r="F1509" s="4"/>
    </row>
    <row r="1510" spans="1:6" ht="15.75">
      <c r="A1510" s="4"/>
      <c r="B1510" s="4"/>
      <c r="C1510" s="4"/>
      <c r="D1510" s="4"/>
      <c r="E1510" s="4"/>
      <c r="F1510" s="4"/>
    </row>
    <row r="1511" ht="15.75">
      <c r="A1511" s="4"/>
    </row>
    <row r="1512" ht="15.75">
      <c r="A1512" s="4"/>
    </row>
    <row r="1513" spans="1:6" ht="15.75">
      <c r="A1513" s="4"/>
      <c r="B1513" s="21"/>
      <c r="C1513" s="21"/>
      <c r="D1513" s="21"/>
      <c r="E1513" s="21"/>
      <c r="F1513" s="21"/>
    </row>
    <row r="1514" ht="15.75">
      <c r="A1514" s="4"/>
    </row>
    <row r="1515" spans="1:6" ht="15.75">
      <c r="A1515" s="4"/>
      <c r="B1515" s="21"/>
      <c r="C1515" s="21"/>
      <c r="D1515" s="21"/>
      <c r="E1515" s="21"/>
      <c r="F1515" s="21"/>
    </row>
    <row r="1516" ht="15.75">
      <c r="A1516" s="4"/>
    </row>
    <row r="1517" spans="1:6" ht="15.75">
      <c r="A1517" s="4"/>
      <c r="B1517" s="21"/>
      <c r="C1517" s="21"/>
      <c r="D1517" s="21"/>
      <c r="E1517" s="21"/>
      <c r="F1517" s="21"/>
    </row>
    <row r="1520" ht="15.75">
      <c r="A1520" s="21"/>
    </row>
    <row r="1522" ht="15.75">
      <c r="A1522" s="21"/>
    </row>
    <row r="1524" ht="15.75">
      <c r="A1524" s="21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6" width="8.8515625" style="2" customWidth="1"/>
    <col min="7" max="7" width="8.8515625" style="4" customWidth="1"/>
    <col min="8" max="16384" width="8.8515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2015-05-13T13:44:21Z</cp:lastPrinted>
  <dcterms:created xsi:type="dcterms:W3CDTF">1996-10-08T23:32:33Z</dcterms:created>
  <dcterms:modified xsi:type="dcterms:W3CDTF">2015-05-29T11:51:49Z</dcterms:modified>
  <cp:category/>
  <cp:version/>
  <cp:contentType/>
  <cp:contentStatus/>
</cp:coreProperties>
</file>