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<sst xmlns="http://schemas.openxmlformats.org/spreadsheetml/2006/main" count="659" uniqueCount="225">
  <si>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</si>
  <si>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</si>
  <si>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</si>
  <si>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</si>
  <si>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</si>
  <si>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</si>
  <si>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</si>
  <si>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</si>
  <si>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</si>
  <si>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</si>
  <si>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</si>
  <si>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</si>
  <si>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</si>
  <si>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</si>
  <si>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</si>
  <si>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</si>
  <si>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</si>
  <si>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</si>
  <si>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</si>
  <si>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</si>
  <si>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</si>
  <si>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</si>
  <si>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</si>
  <si>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</si>
  <si>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</si>
  <si>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</si>
  <si>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</si>
  <si>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</si>
  <si>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</si>
  <si>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</si>
  <si>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</si>
  <si>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</si>
  <si>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</si>
  <si>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</si>
  <si>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</si>
  <si>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</si>
  <si>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</si>
  <si>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</si>
  <si>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</si>
  <si>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</si>
  <si>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</si>
  <si>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</si>
  <si>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</si>
  <si>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</si>
  <si>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</si>
  <si>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</si>
  <si>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</si>
  <si>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</si>
  <si>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</si>
  <si>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</si>
  <si>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</si>
  <si>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</si>
  <si>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</si>
  <si>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</si>
  <si>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</si>
  <si>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</si>
  <si>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</si>
  <si>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</si>
  <si>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</si>
  <si>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</si>
  <si>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08</t>
  </si>
  <si>
    <t>00</t>
  </si>
  <si>
    <t xml:space="preserve">Культура </t>
  </si>
  <si>
    <t>11</t>
  </si>
  <si>
    <t>04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</si>
  <si>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</si>
  <si>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</si>
  <si>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</si>
  <si>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</si>
  <si>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</si>
  <si>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 пожарной безопасности</t>
  </si>
  <si>
    <t>10</t>
  </si>
  <si>
    <t>Благоустройство</t>
  </si>
  <si>
    <t>05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</si>
  <si>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</si>
  <si>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</si>
  <si>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</si>
  <si>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</si>
  <si>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</si>
  <si>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</si>
  <si>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</si>
  <si>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Другие общегосударственные вопросы</t>
  </si>
  <si>
    <t>Пенсионное обеспечение</t>
  </si>
  <si>
    <t>Доплата к пенсиям государственных служащих и муниципальных служащих</t>
  </si>
  <si>
    <t>Общеэкономические вопросы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</si>
  <si>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</si>
  <si>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</si>
  <si>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>13</t>
  </si>
  <si>
    <t>14</t>
  </si>
  <si>
    <t>Проведение мероприятий, осуществляемых органами местного самоуправления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</si>
  <si>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</si>
  <si>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</si>
  <si>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</si>
  <si>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</si>
  <si>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</si>
  <si>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</si>
  <si>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</si>
  <si>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</si>
  <si>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Администрация Кобринского сельского поселения</t>
  </si>
  <si>
    <t>1.</t>
  </si>
  <si>
    <t>Дорожное хозяйство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</si>
  <si>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</si>
  <si>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</si>
  <si>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</si>
  <si>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</si>
  <si>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</si>
  <si>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 xml:space="preserve">01 </t>
  </si>
  <si>
    <t>Осуществление финансового контроля бюджетов МО городских и сельских поселений Гатчинского МР на 2014 год</t>
  </si>
  <si>
    <t>Организация в границах поселения централизованного тепло-, газо-, водоснабжения населения и водоотведения на 2014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</si>
  <si>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</si>
  <si>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</si>
  <si>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</si>
  <si>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Диспансеризация муниципальных и немуниципальных служащих</t>
  </si>
  <si>
    <t>Защита населения и территории от чрезвычайных ситуаций природного техногенного характера, гражданская оборона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</si>
  <si>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</si>
  <si>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</si>
  <si>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Пособия, компенсации, меры социальной поддержки по публичным нормативным актам</t>
  </si>
  <si>
    <t>Расходы на выплату персоналу казенных учреждений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</si>
  <si>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</si>
  <si>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</si>
  <si>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61.8.1105</t>
  </si>
  <si>
    <t>61.7.1102</t>
  </si>
  <si>
    <t>61.7.1104</t>
  </si>
  <si>
    <t>62.9.1302</t>
  </si>
  <si>
    <t>62.9.1303</t>
  </si>
  <si>
    <t>62.9.1304</t>
  </si>
  <si>
    <t>62.9.1306</t>
  </si>
  <si>
    <t>62.9.1307</t>
  </si>
  <si>
    <t>62.9.1543</t>
  </si>
  <si>
    <t>61.8.0000</t>
  </si>
  <si>
    <t>Расходы на выплаты муниципальным служащим органов местного самоуправления</t>
  </si>
  <si>
    <t>61.7.0000</t>
  </si>
  <si>
    <t>61.8.1103</t>
  </si>
  <si>
    <t>Содержание органов местного самоуправления</t>
  </si>
  <si>
    <t>62.9.0000</t>
  </si>
  <si>
    <t>Прочие расходы</t>
  </si>
  <si>
    <t>Прочие непрограмные расходы</t>
  </si>
  <si>
    <t>62.0.0000</t>
  </si>
  <si>
    <t>62.9.1502</t>
  </si>
  <si>
    <t>62.9.1503</t>
  </si>
  <si>
    <t>62.9.1505</t>
  </si>
  <si>
    <t>62.9.1507</t>
  </si>
  <si>
    <t>62.9.5118</t>
  </si>
  <si>
    <t>Иные закупки товаров, работ и услуг для обеспечения государственных (муниципальных) нужд</t>
  </si>
  <si>
    <t>Мероприятия по землеустройству и землепользованию</t>
  </si>
  <si>
    <t>2.</t>
  </si>
  <si>
    <t>МКУ "ЦК Кобринского поселения"</t>
  </si>
  <si>
    <t>Культура</t>
  </si>
  <si>
    <t>Приложение  7</t>
  </si>
  <si>
    <t>123</t>
  </si>
  <si>
    <t>Иные выплаты, за исключением фонда оплаты труда государственных (муниципальных) органов</t>
  </si>
  <si>
    <t>121</t>
  </si>
  <si>
    <t>Фонд оплаты труда государственных (муниципальных) органов и взносов по обязательному социальному страхованию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</si>
  <si>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</si>
  <si>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Прочая закупка товаров, работ и услуг для обеспечения государственных (муниципальных) нужд</t>
  </si>
  <si>
    <t>244</t>
  </si>
  <si>
    <t>111</t>
  </si>
  <si>
    <t>Передача полномочий по жилищному контролю</t>
  </si>
  <si>
    <t>62.9.1301</t>
  </si>
  <si>
    <t>Развитие муниципальной службы</t>
  </si>
  <si>
    <t>62.9.9548</t>
  </si>
  <si>
    <t>Проведение мероприятий по гражданской обороне</t>
  </si>
  <si>
    <t>71.2.1509</t>
  </si>
  <si>
    <t>71.2.1510</t>
  </si>
  <si>
    <t>Мероприятия по обеспечению первичных мер пожарной безопасности</t>
  </si>
  <si>
    <t>71.2.1512</t>
  </si>
  <si>
    <t>Мероприятия в сфере национальной безопасности и правоохранительной деятельности</t>
  </si>
  <si>
    <t>71.2.1548</t>
  </si>
  <si>
    <t>Реализация мероприятий, направленных на снижение напряженности на рынке труда</t>
  </si>
  <si>
    <t>71.1.1533</t>
  </si>
  <si>
    <t>Содержание автомобильных дорог и инженерных сооружений на них в границах муниципального образования</t>
  </si>
  <si>
    <t>71.3.1539</t>
  </si>
  <si>
    <t>Капитальный ремон и ремонт автомобильных дорог общего пользования местного значения</t>
  </si>
  <si>
    <t>71.3.1560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</si>
  <si>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</si>
  <si>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Мероприятия в области информационно-коммуникационных технологий и связи</t>
  </si>
  <si>
    <t>71.1.1516</t>
  </si>
  <si>
    <t>71.1.1517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</si>
  <si>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</si>
  <si>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</t>
  </si>
  <si>
    <t>71.1.1551</t>
  </si>
  <si>
    <t>Содержание муниципального жилищного фонда, в том числе капитальный ремон муниципального жилищного фонда</t>
  </si>
  <si>
    <t>71.3.1520</t>
  </si>
  <si>
    <t>Мероприятия в области жилищного хозяйства</t>
  </si>
  <si>
    <t>71.3.1521</t>
  </si>
  <si>
    <t>71.3.1522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</si>
  <si>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</si>
  <si>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71.3.1519</t>
  </si>
  <si>
    <t>Проведение мероприятий по организации уличного освещения</t>
  </si>
  <si>
    <t>71.3.1538</t>
  </si>
  <si>
    <t>Мероприятия по организации и содержанию мест захоронения</t>
  </si>
  <si>
    <t>71.3.1541</t>
  </si>
  <si>
    <t>Прочие мероприятия по благоустройству территории поселения</t>
  </si>
  <si>
    <t>71.3.1542</t>
  </si>
  <si>
    <t>Организация временных оплачиваемых рабочих мест для несовершеннолетних граждан</t>
  </si>
  <si>
    <t>71.5.1566</t>
  </si>
  <si>
    <t>Проведение культурно-массовых мероприятий к праздничным и памятным датам</t>
  </si>
  <si>
    <t>71.4.1263</t>
  </si>
  <si>
    <t>62.9.1528</t>
  </si>
  <si>
    <t>321</t>
  </si>
  <si>
    <t>проведение мероприятий в области спорта и физической культуры</t>
  </si>
  <si>
    <t>71.5.1534</t>
  </si>
  <si>
    <t>Мероприятия по обеспечению деятельности подведомственных учреждений культуры</t>
  </si>
  <si>
    <t>71.4.1250</t>
  </si>
  <si>
    <t>Мероприятия по обеспечению деятельности муниципальных библиотек</t>
  </si>
  <si>
    <t>71.4.1260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</si>
  <si>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</si>
  <si>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71.4.1508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</si>
  <si>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2015 год</t>
  </si>
  <si>
    <t>71.1.1518</t>
  </si>
  <si>
    <t>Бюджет на 2015    сумма (тыс.руб.)</t>
  </si>
  <si>
    <t>122</t>
  </si>
  <si>
    <t>Иные выплаты персоналу государственных (муниципальных) органов, за исключением фонда оплаты труда</t>
  </si>
  <si>
    <t>71.3.1561</t>
  </si>
  <si>
    <t>112</t>
  </si>
  <si>
    <t>Бюджетные инвестиции в объекты капитального строительства собственности муниципальных образований</t>
  </si>
  <si>
    <t>71.3.1500</t>
  </si>
  <si>
    <t>71.3.1640</t>
  </si>
  <si>
    <t>522</t>
  </si>
  <si>
    <t>512</t>
  </si>
  <si>
    <t>Иные субсидии</t>
  </si>
  <si>
    <t>Субсидии на софинансирование капитальных вложений в объекты государственной (муниципальной) собственности</t>
  </si>
  <si>
    <t>Передача полномочий по выдаче резрешений на строительство и разрешений на ввод объектов в эксплуатацию в рамках непрограммных расходов ОМСУ</t>
  </si>
  <si>
    <t>62.9.1314</t>
  </si>
  <si>
    <t>№ 05  от 29.01.2015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</si>
</sst>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top" wrapText="1"/>
    </xf>
    <xf numFmtId="0" fontId="5" fillId="21" borderId="10" xfId="0" applyFont="1" applyFill="1" applyBorder="1" applyAlignment="1">
      <alignment vertical="top"/>
    </xf>
    <xf numFmtId="0" fontId="2" fillId="21" borderId="10" xfId="0" applyFont="1" applyFill="1" applyBorder="1" applyAlignment="1">
      <alignment vertical="top"/>
    </xf>
    <xf numFmtId="49" fontId="2" fillId="21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21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4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51" customWidth="1"/>
    <col min="8" max="10" width="8.8515625" style="1" customWidth="1"/>
    <col min="11" max="11" width="18.00390625" style="1" customWidth="1"/>
    <col min="12" max="16384" width="8.8515625" style="1" customWidth="1"/>
  </cols>
  <sheetData>
    <row r="1" spans="4:16" ht="15.75">
      <c r="D1" s="60" t="s">
        <v>148</v>
      </c>
      <c r="E1" s="60"/>
      <c r="F1" s="60"/>
      <c r="G1" s="60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0" t="s">
        <v>54</v>
      </c>
      <c r="E2" s="40"/>
      <c r="F2" s="40"/>
      <c r="G2" s="50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0" t="s">
        <v>55</v>
      </c>
      <c r="E3" s="40"/>
      <c r="F3" s="40"/>
      <c r="G3" s="50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1" t="s">
        <v>224</v>
      </c>
      <c r="E4" s="61"/>
      <c r="F4" s="61"/>
      <c r="G4" s="61"/>
      <c r="H4" s="26"/>
      <c r="I4" s="26"/>
      <c r="J4" s="26"/>
      <c r="K4" s="26"/>
      <c r="L4" s="26"/>
      <c r="M4" s="26"/>
      <c r="N4" s="26"/>
      <c r="O4" s="26"/>
      <c r="P4" s="26"/>
    </row>
    <row r="5" ht="15" customHeight="1"/>
    <row r="6" spans="1:7" ht="57.75" customHeight="1">
      <c r="A6" s="58" t="s">
        <v>208</v>
      </c>
      <c r="B6" s="59"/>
      <c r="C6" s="59"/>
      <c r="D6" s="59"/>
      <c r="E6" s="59"/>
      <c r="F6" s="59"/>
      <c r="G6" s="59"/>
    </row>
    <row r="7" spans="1:7" ht="9.75" customHeight="1">
      <c r="A7" s="58"/>
      <c r="B7" s="59"/>
      <c r="C7" s="59"/>
      <c r="D7" s="59"/>
      <c r="E7" s="59"/>
      <c r="F7" s="59"/>
      <c r="G7" s="59"/>
    </row>
    <row r="8" spans="1:7" ht="63">
      <c r="A8" s="5"/>
      <c r="B8" s="6" t="s">
        <v>19</v>
      </c>
      <c r="C8" s="6" t="s">
        <v>56</v>
      </c>
      <c r="D8" s="6" t="s">
        <v>57</v>
      </c>
      <c r="E8" s="6" t="s">
        <v>20</v>
      </c>
      <c r="F8" s="6" t="s">
        <v>21</v>
      </c>
      <c r="G8" s="52" t="s">
        <v>210</v>
      </c>
    </row>
    <row r="9" spans="1:7" ht="18.75" customHeight="1">
      <c r="A9" s="48" t="s">
        <v>99</v>
      </c>
      <c r="B9" s="49" t="s">
        <v>98</v>
      </c>
      <c r="C9" s="49"/>
      <c r="D9" s="49"/>
      <c r="E9" s="49"/>
      <c r="F9" s="49"/>
      <c r="G9" s="53">
        <f>G10+G75+G80+G91+G110+G140+G144+G149+G153</f>
        <v>41664.917</v>
      </c>
    </row>
    <row r="10" spans="1:7" ht="19.5" customHeight="1">
      <c r="A10" s="7"/>
      <c r="B10" s="27" t="s">
        <v>90</v>
      </c>
      <c r="C10" s="28" t="s">
        <v>58</v>
      </c>
      <c r="D10" s="30" t="s">
        <v>61</v>
      </c>
      <c r="E10" s="30"/>
      <c r="F10" s="30"/>
      <c r="G10" s="41">
        <f>G11+G16+G50+G46+G64</f>
        <v>11173.800000000001</v>
      </c>
    </row>
    <row r="11" spans="1:7" ht="63" customHeight="1">
      <c r="A11" s="7"/>
      <c r="B11" s="27" t="s">
        <v>85</v>
      </c>
      <c r="C11" s="30" t="s">
        <v>58</v>
      </c>
      <c r="D11" s="30" t="s">
        <v>67</v>
      </c>
      <c r="E11" s="30"/>
      <c r="F11" s="30"/>
      <c r="G11" s="41">
        <f>G12</f>
        <v>461.1</v>
      </c>
    </row>
    <row r="12" spans="1:7" ht="35.25" customHeight="1">
      <c r="A12" s="7"/>
      <c r="B12" s="8" t="s">
        <v>130</v>
      </c>
      <c r="C12" s="30" t="s">
        <v>58</v>
      </c>
      <c r="D12" s="30" t="s">
        <v>67</v>
      </c>
      <c r="E12" s="30" t="s">
        <v>129</v>
      </c>
      <c r="F12" s="30"/>
      <c r="G12" s="41">
        <f>G13</f>
        <v>461.1</v>
      </c>
    </row>
    <row r="13" spans="1:7" ht="30.75" customHeight="1">
      <c r="A13" s="7"/>
      <c r="B13" s="11" t="s">
        <v>74</v>
      </c>
      <c r="C13" s="6" t="s">
        <v>58</v>
      </c>
      <c r="D13" s="42" t="s">
        <v>67</v>
      </c>
      <c r="E13" s="42" t="s">
        <v>120</v>
      </c>
      <c r="F13" s="42"/>
      <c r="G13" s="54">
        <f>G14</f>
        <v>461.1</v>
      </c>
    </row>
    <row r="14" spans="1:7" ht="30.75" customHeight="1">
      <c r="A14" s="7"/>
      <c r="B14" s="11" t="s">
        <v>150</v>
      </c>
      <c r="C14" s="6" t="s">
        <v>58</v>
      </c>
      <c r="D14" s="42" t="s">
        <v>67</v>
      </c>
      <c r="E14" s="42" t="s">
        <v>120</v>
      </c>
      <c r="F14" s="42" t="s">
        <v>149</v>
      </c>
      <c r="G14" s="54">
        <v>461.1</v>
      </c>
    </row>
    <row r="15" spans="1:7" ht="50.25" customHeight="1">
      <c r="A15" s="7"/>
      <c r="B15" s="25" t="s">
        <v>153</v>
      </c>
      <c r="C15" s="28" t="s">
        <v>58</v>
      </c>
      <c r="D15" s="43" t="s">
        <v>64</v>
      </c>
      <c r="E15" s="42"/>
      <c r="F15" s="42"/>
      <c r="G15" s="41">
        <f>G16</f>
        <v>9172.7</v>
      </c>
    </row>
    <row r="16" spans="1:7" ht="37.5" customHeight="1">
      <c r="A16" s="32"/>
      <c r="B16" s="25" t="s">
        <v>130</v>
      </c>
      <c r="C16" s="28" t="s">
        <v>58</v>
      </c>
      <c r="D16" s="28" t="s">
        <v>64</v>
      </c>
      <c r="E16" s="28" t="s">
        <v>131</v>
      </c>
      <c r="F16" s="28"/>
      <c r="G16" s="55">
        <f>G21+G23+G28+G30</f>
        <v>9172.7</v>
      </c>
    </row>
    <row r="17" spans="1:7" ht="0" customHeight="1" hidden="1">
      <c r="A17" s="7"/>
      <c r="B17" s="12" t="s">
        <v>26</v>
      </c>
      <c r="C17" s="28"/>
      <c r="D17" s="6" t="s">
        <v>0</v>
      </c>
      <c r="E17" s="6" t="s">
        <v>24</v>
      </c>
      <c r="F17" s="6" t="s">
        <v>25</v>
      </c>
      <c r="G17" s="54"/>
    </row>
    <row r="18" spans="1:7" ht="15" customHeight="1" hidden="1">
      <c r="A18" s="7"/>
      <c r="B18" s="12" t="s">
        <v>27</v>
      </c>
      <c r="C18" s="28"/>
      <c r="D18" s="6" t="s">
        <v>28</v>
      </c>
      <c r="E18" s="6" t="s">
        <v>22</v>
      </c>
      <c r="F18" s="6" t="s">
        <v>23</v>
      </c>
      <c r="G18" s="54">
        <f>G19</f>
        <v>0</v>
      </c>
    </row>
    <row r="19" spans="1:7" ht="15" customHeight="1" hidden="1">
      <c r="A19" s="7"/>
      <c r="B19" s="12" t="s">
        <v>29</v>
      </c>
      <c r="C19" s="28"/>
      <c r="D19" s="6" t="s">
        <v>28</v>
      </c>
      <c r="E19" s="6" t="s">
        <v>30</v>
      </c>
      <c r="F19" s="6" t="s">
        <v>23</v>
      </c>
      <c r="G19" s="54">
        <f>G20</f>
        <v>0</v>
      </c>
    </row>
    <row r="20" spans="1:7" ht="15" customHeight="1" hidden="1">
      <c r="A20" s="7"/>
      <c r="B20" s="12" t="s">
        <v>31</v>
      </c>
      <c r="C20" s="28"/>
      <c r="D20" s="6" t="s">
        <v>28</v>
      </c>
      <c r="E20" s="6" t="s">
        <v>30</v>
      </c>
      <c r="F20" s="6" t="s">
        <v>32</v>
      </c>
      <c r="G20" s="54"/>
    </row>
    <row r="21" spans="1:7" ht="36.75" customHeight="1">
      <c r="A21" s="7"/>
      <c r="B21" s="8" t="s">
        <v>101</v>
      </c>
      <c r="C21" s="30" t="s">
        <v>58</v>
      </c>
      <c r="D21" s="30" t="s">
        <v>64</v>
      </c>
      <c r="E21" s="30" t="s">
        <v>121</v>
      </c>
      <c r="F21" s="30"/>
      <c r="G21" s="41">
        <f>G22</f>
        <v>5404</v>
      </c>
    </row>
    <row r="22" spans="1:7" ht="31.5" customHeight="1">
      <c r="A22" s="7"/>
      <c r="B22" s="11" t="s">
        <v>152</v>
      </c>
      <c r="C22" s="31" t="s">
        <v>58</v>
      </c>
      <c r="D22" s="6" t="s">
        <v>64</v>
      </c>
      <c r="E22" s="6" t="s">
        <v>121</v>
      </c>
      <c r="F22" s="6" t="s">
        <v>151</v>
      </c>
      <c r="G22" s="54">
        <v>5404</v>
      </c>
    </row>
    <row r="23" spans="1:7" ht="22.5" customHeight="1">
      <c r="A23" s="7"/>
      <c r="B23" s="8" t="s">
        <v>133</v>
      </c>
      <c r="C23" s="30" t="s">
        <v>58</v>
      </c>
      <c r="D23" s="30" t="s">
        <v>64</v>
      </c>
      <c r="E23" s="30" t="s">
        <v>129</v>
      </c>
      <c r="F23" s="6"/>
      <c r="G23" s="41">
        <f>G24+G27+G26+G25</f>
        <v>2032.56</v>
      </c>
    </row>
    <row r="24" spans="1:7" ht="31.5" customHeight="1">
      <c r="A24" s="7"/>
      <c r="B24" s="11" t="s">
        <v>152</v>
      </c>
      <c r="C24" s="31" t="s">
        <v>58</v>
      </c>
      <c r="D24" s="6" t="s">
        <v>64</v>
      </c>
      <c r="E24" s="6" t="s">
        <v>132</v>
      </c>
      <c r="F24" s="6" t="s">
        <v>151</v>
      </c>
      <c r="G24" s="54">
        <v>626.1</v>
      </c>
    </row>
    <row r="25" spans="1:7" ht="36.75" customHeight="1">
      <c r="A25" s="7"/>
      <c r="B25" s="11" t="s">
        <v>212</v>
      </c>
      <c r="C25" s="31" t="s">
        <v>58</v>
      </c>
      <c r="D25" s="6" t="s">
        <v>64</v>
      </c>
      <c r="E25" s="6" t="s">
        <v>132</v>
      </c>
      <c r="F25" s="6" t="s">
        <v>211</v>
      </c>
      <c r="G25" s="54">
        <v>2</v>
      </c>
    </row>
    <row r="26" spans="1:7" ht="31.5" customHeight="1">
      <c r="A26" s="7"/>
      <c r="B26" s="11" t="s">
        <v>150</v>
      </c>
      <c r="C26" s="31" t="s">
        <v>58</v>
      </c>
      <c r="D26" s="6" t="s">
        <v>64</v>
      </c>
      <c r="E26" s="6" t="s">
        <v>132</v>
      </c>
      <c r="F26" s="6" t="s">
        <v>149</v>
      </c>
      <c r="G26" s="54">
        <v>213.9</v>
      </c>
    </row>
    <row r="27" spans="1:7" ht="31.5" customHeight="1">
      <c r="A27" s="7"/>
      <c r="B27" s="11" t="s">
        <v>154</v>
      </c>
      <c r="C27" s="31" t="s">
        <v>58</v>
      </c>
      <c r="D27" s="6" t="s">
        <v>64</v>
      </c>
      <c r="E27" s="6" t="s">
        <v>132</v>
      </c>
      <c r="F27" s="6" t="s">
        <v>155</v>
      </c>
      <c r="G27" s="54">
        <v>1190.56</v>
      </c>
    </row>
    <row r="28" spans="1:7" ht="33" customHeight="1">
      <c r="A28" s="7"/>
      <c r="B28" s="14" t="s">
        <v>75</v>
      </c>
      <c r="C28" s="30" t="s">
        <v>58</v>
      </c>
      <c r="D28" s="30" t="s">
        <v>64</v>
      </c>
      <c r="E28" s="30" t="s">
        <v>122</v>
      </c>
      <c r="F28" s="30"/>
      <c r="G28" s="41">
        <f>G29</f>
        <v>1350.1</v>
      </c>
    </row>
    <row r="29" spans="1:7" ht="36.75" customHeight="1">
      <c r="A29" s="7"/>
      <c r="B29" s="11" t="s">
        <v>152</v>
      </c>
      <c r="C29" s="31" t="s">
        <v>58</v>
      </c>
      <c r="D29" s="6" t="s">
        <v>64</v>
      </c>
      <c r="E29" s="6" t="s">
        <v>122</v>
      </c>
      <c r="F29" s="6" t="s">
        <v>151</v>
      </c>
      <c r="G29" s="54">
        <v>1350.1</v>
      </c>
    </row>
    <row r="30" spans="1:7" ht="18" customHeight="1">
      <c r="A30" s="7"/>
      <c r="B30" s="13" t="s">
        <v>135</v>
      </c>
      <c r="C30" s="30" t="s">
        <v>58</v>
      </c>
      <c r="D30" s="30" t="s">
        <v>64</v>
      </c>
      <c r="E30" s="30" t="s">
        <v>137</v>
      </c>
      <c r="F30" s="30"/>
      <c r="G30" s="41">
        <f>G31</f>
        <v>386.04</v>
      </c>
    </row>
    <row r="31" spans="1:7" ht="21" customHeight="1">
      <c r="A31" s="7"/>
      <c r="B31" s="14" t="s">
        <v>136</v>
      </c>
      <c r="C31" s="30" t="s">
        <v>58</v>
      </c>
      <c r="D31" s="30" t="s">
        <v>64</v>
      </c>
      <c r="E31" s="30" t="s">
        <v>134</v>
      </c>
      <c r="F31" s="6"/>
      <c r="G31" s="41">
        <f>G43+G35+G36+G38+G40+G32+G44</f>
        <v>386.04</v>
      </c>
    </row>
    <row r="32" spans="1:7" ht="21" customHeight="1">
      <c r="A32" s="7"/>
      <c r="B32" s="14" t="s">
        <v>157</v>
      </c>
      <c r="C32" s="30" t="s">
        <v>58</v>
      </c>
      <c r="D32" s="30" t="s">
        <v>64</v>
      </c>
      <c r="E32" s="30" t="s">
        <v>158</v>
      </c>
      <c r="F32" s="6"/>
      <c r="G32" s="41">
        <f>G33</f>
        <v>75</v>
      </c>
    </row>
    <row r="33" spans="1:7" ht="21" customHeight="1">
      <c r="A33" s="7"/>
      <c r="B33" s="11" t="s">
        <v>65</v>
      </c>
      <c r="C33" s="6" t="s">
        <v>58</v>
      </c>
      <c r="D33" s="6" t="s">
        <v>64</v>
      </c>
      <c r="E33" s="6" t="s">
        <v>158</v>
      </c>
      <c r="F33" s="6" t="s">
        <v>103</v>
      </c>
      <c r="G33" s="54">
        <v>75</v>
      </c>
    </row>
    <row r="34" spans="1:7" ht="32.25" customHeight="1">
      <c r="A34" s="7"/>
      <c r="B34" s="45" t="s">
        <v>102</v>
      </c>
      <c r="C34" s="30" t="s">
        <v>58</v>
      </c>
      <c r="D34" s="30" t="s">
        <v>64</v>
      </c>
      <c r="E34" s="30" t="s">
        <v>123</v>
      </c>
      <c r="F34" s="6"/>
      <c r="G34" s="41">
        <f>G35</f>
        <v>57.5</v>
      </c>
    </row>
    <row r="35" spans="1:7" ht="18.75" customHeight="1">
      <c r="A35" s="7"/>
      <c r="B35" s="11" t="s">
        <v>65</v>
      </c>
      <c r="C35" s="31" t="s">
        <v>58</v>
      </c>
      <c r="D35" s="6" t="s">
        <v>64</v>
      </c>
      <c r="E35" s="6" t="s">
        <v>123</v>
      </c>
      <c r="F35" s="6" t="s">
        <v>103</v>
      </c>
      <c r="G35" s="54">
        <v>57.5</v>
      </c>
    </row>
    <row r="36" spans="1:7" ht="47.25" customHeight="1">
      <c r="A36" s="7"/>
      <c r="B36" s="45" t="s">
        <v>104</v>
      </c>
      <c r="C36" s="30" t="s">
        <v>58</v>
      </c>
      <c r="D36" s="30" t="s">
        <v>64</v>
      </c>
      <c r="E36" s="30" t="s">
        <v>124</v>
      </c>
      <c r="F36" s="6"/>
      <c r="G36" s="41">
        <f>G37</f>
        <v>28.8</v>
      </c>
    </row>
    <row r="37" spans="1:7" ht="18.75" customHeight="1">
      <c r="A37" s="7"/>
      <c r="B37" s="11" t="s">
        <v>65</v>
      </c>
      <c r="C37" s="31" t="s">
        <v>58</v>
      </c>
      <c r="D37" s="6" t="s">
        <v>64</v>
      </c>
      <c r="E37" s="6" t="s">
        <v>124</v>
      </c>
      <c r="F37" s="6" t="s">
        <v>103</v>
      </c>
      <c r="G37" s="54">
        <v>28.8</v>
      </c>
    </row>
    <row r="38" spans="1:7" ht="94.5" customHeight="1">
      <c r="A38" s="7"/>
      <c r="B38" s="45" t="s">
        <v>105</v>
      </c>
      <c r="C38" s="30" t="s">
        <v>106</v>
      </c>
      <c r="D38" s="30" t="s">
        <v>64</v>
      </c>
      <c r="E38" s="30" t="s">
        <v>125</v>
      </c>
      <c r="F38" s="6"/>
      <c r="G38" s="41">
        <f>G39</f>
        <v>33.88</v>
      </c>
    </row>
    <row r="39" spans="1:7" ht="18.75" customHeight="1">
      <c r="A39" s="7"/>
      <c r="B39" s="11" t="s">
        <v>65</v>
      </c>
      <c r="C39" s="31" t="s">
        <v>58</v>
      </c>
      <c r="D39" s="6" t="s">
        <v>64</v>
      </c>
      <c r="E39" s="6" t="s">
        <v>125</v>
      </c>
      <c r="F39" s="6" t="s">
        <v>103</v>
      </c>
      <c r="G39" s="54">
        <v>33.88</v>
      </c>
    </row>
    <row r="40" spans="1:7" ht="34.5" customHeight="1">
      <c r="A40" s="7"/>
      <c r="B40" s="45" t="s">
        <v>107</v>
      </c>
      <c r="C40" s="30" t="s">
        <v>58</v>
      </c>
      <c r="D40" s="30" t="s">
        <v>64</v>
      </c>
      <c r="E40" s="30" t="s">
        <v>126</v>
      </c>
      <c r="F40" s="6"/>
      <c r="G40" s="41">
        <f>G41</f>
        <v>41.5</v>
      </c>
    </row>
    <row r="41" spans="1:7" ht="18.75" customHeight="1">
      <c r="A41" s="7"/>
      <c r="B41" s="11" t="s">
        <v>65</v>
      </c>
      <c r="C41" s="31" t="s">
        <v>58</v>
      </c>
      <c r="D41" s="6" t="s">
        <v>64</v>
      </c>
      <c r="E41" s="6" t="s">
        <v>126</v>
      </c>
      <c r="F41" s="6" t="s">
        <v>103</v>
      </c>
      <c r="G41" s="54">
        <v>41.5</v>
      </c>
    </row>
    <row r="42" spans="1:7" ht="48.75" customHeight="1">
      <c r="A42" s="7"/>
      <c r="B42" s="45" t="s">
        <v>108</v>
      </c>
      <c r="C42" s="30" t="s">
        <v>58</v>
      </c>
      <c r="D42" s="30" t="s">
        <v>64</v>
      </c>
      <c r="E42" s="30" t="s">
        <v>127</v>
      </c>
      <c r="F42" s="6"/>
      <c r="G42" s="41">
        <f>G43</f>
        <v>101.66</v>
      </c>
    </row>
    <row r="43" spans="1:7" ht="18.75" customHeight="1">
      <c r="A43" s="7"/>
      <c r="B43" s="11" t="s">
        <v>65</v>
      </c>
      <c r="C43" s="31" t="s">
        <v>58</v>
      </c>
      <c r="D43" s="6" t="s">
        <v>64</v>
      </c>
      <c r="E43" s="6" t="s">
        <v>127</v>
      </c>
      <c r="F43" s="6" t="s">
        <v>103</v>
      </c>
      <c r="G43" s="54">
        <v>101.66</v>
      </c>
    </row>
    <row r="44" spans="1:7" ht="55.5" customHeight="1">
      <c r="A44" s="7"/>
      <c r="B44" s="14" t="s">
        <v>222</v>
      </c>
      <c r="C44" s="30" t="s">
        <v>58</v>
      </c>
      <c r="D44" s="30" t="s">
        <v>64</v>
      </c>
      <c r="E44" s="30" t="s">
        <v>223</v>
      </c>
      <c r="F44" s="30"/>
      <c r="G44" s="41">
        <v>47.7</v>
      </c>
    </row>
    <row r="45" spans="1:7" ht="18.75" customHeight="1">
      <c r="A45" s="7"/>
      <c r="B45" s="11" t="s">
        <v>65</v>
      </c>
      <c r="C45" s="31" t="s">
        <v>58</v>
      </c>
      <c r="D45" s="6" t="s">
        <v>64</v>
      </c>
      <c r="E45" s="6" t="s">
        <v>223</v>
      </c>
      <c r="F45" s="6" t="s">
        <v>103</v>
      </c>
      <c r="G45" s="54">
        <v>47.7</v>
      </c>
    </row>
    <row r="46" spans="1:7" ht="18.75" customHeight="1">
      <c r="A46" s="7"/>
      <c r="B46" s="14" t="s">
        <v>118</v>
      </c>
      <c r="C46" s="30" t="s">
        <v>58</v>
      </c>
      <c r="D46" s="30" t="s">
        <v>79</v>
      </c>
      <c r="E46" s="6"/>
      <c r="F46" s="6"/>
      <c r="G46" s="41">
        <f>G47</f>
        <v>0</v>
      </c>
    </row>
    <row r="47" spans="1:7" ht="18.75" customHeight="1">
      <c r="A47" s="7"/>
      <c r="B47" s="14" t="s">
        <v>136</v>
      </c>
      <c r="C47" s="30" t="s">
        <v>58</v>
      </c>
      <c r="D47" s="30" t="s">
        <v>79</v>
      </c>
      <c r="E47" s="30" t="s">
        <v>134</v>
      </c>
      <c r="F47" s="6"/>
      <c r="G47" s="41">
        <f>G48</f>
        <v>0</v>
      </c>
    </row>
    <row r="48" spans="1:7" ht="33" customHeight="1">
      <c r="A48" s="7"/>
      <c r="B48" s="14" t="s">
        <v>119</v>
      </c>
      <c r="C48" s="30" t="s">
        <v>58</v>
      </c>
      <c r="D48" s="30" t="s">
        <v>79</v>
      </c>
      <c r="E48" s="30" t="s">
        <v>128</v>
      </c>
      <c r="F48" s="6"/>
      <c r="G48" s="41">
        <f>G49</f>
        <v>0</v>
      </c>
    </row>
    <row r="49" spans="1:7" ht="31.5" customHeight="1">
      <c r="A49" s="7"/>
      <c r="B49" s="11" t="s">
        <v>154</v>
      </c>
      <c r="C49" s="31" t="s">
        <v>58</v>
      </c>
      <c r="D49" s="6" t="s">
        <v>79</v>
      </c>
      <c r="E49" s="6" t="s">
        <v>128</v>
      </c>
      <c r="F49" s="6" t="s">
        <v>155</v>
      </c>
      <c r="G49" s="54">
        <v>0</v>
      </c>
    </row>
    <row r="50" spans="1:7" ht="20.25" customHeight="1">
      <c r="A50" s="9"/>
      <c r="B50" s="25" t="s">
        <v>1</v>
      </c>
      <c r="C50" s="28" t="s">
        <v>58</v>
      </c>
      <c r="D50" s="28" t="s">
        <v>63</v>
      </c>
      <c r="E50" s="28"/>
      <c r="F50" s="28"/>
      <c r="G50" s="55">
        <f>G51</f>
        <v>300</v>
      </c>
    </row>
    <row r="51" spans="1:7" ht="15" customHeight="1">
      <c r="A51" s="7"/>
      <c r="B51" s="27" t="s">
        <v>33</v>
      </c>
      <c r="C51" s="30" t="s">
        <v>58</v>
      </c>
      <c r="D51" s="30" t="s">
        <v>63</v>
      </c>
      <c r="E51" s="30" t="s">
        <v>138</v>
      </c>
      <c r="F51" s="30"/>
      <c r="G51" s="41">
        <f>G63</f>
        <v>300</v>
      </c>
    </row>
    <row r="52" spans="1:7" s="15" customFormat="1" ht="0" customHeight="1" hidden="1">
      <c r="A52" s="13"/>
      <c r="B52" s="14" t="s">
        <v>2</v>
      </c>
      <c r="C52" s="31"/>
      <c r="D52" s="43" t="s">
        <v>3</v>
      </c>
      <c r="E52" s="43" t="s">
        <v>22</v>
      </c>
      <c r="F52" s="43" t="s">
        <v>23</v>
      </c>
      <c r="G52" s="41">
        <f>G53+G56</f>
        <v>0</v>
      </c>
    </row>
    <row r="53" spans="1:7" ht="7.5" customHeight="1" hidden="1">
      <c r="A53" s="5"/>
      <c r="B53" s="10" t="s">
        <v>4</v>
      </c>
      <c r="C53" s="31"/>
      <c r="D53" s="6" t="s">
        <v>5</v>
      </c>
      <c r="E53" s="6" t="s">
        <v>22</v>
      </c>
      <c r="F53" s="6" t="s">
        <v>23</v>
      </c>
      <c r="G53" s="54">
        <f>G54</f>
        <v>0</v>
      </c>
    </row>
    <row r="54" spans="1:7" ht="28.5" customHeight="1" hidden="1">
      <c r="A54" s="5"/>
      <c r="B54" s="10" t="s">
        <v>34</v>
      </c>
      <c r="C54" s="31"/>
      <c r="D54" s="6" t="s">
        <v>5</v>
      </c>
      <c r="E54" s="6" t="s">
        <v>35</v>
      </c>
      <c r="F54" s="6" t="s">
        <v>23</v>
      </c>
      <c r="G54" s="54">
        <f>G55</f>
        <v>0</v>
      </c>
    </row>
    <row r="55" spans="1:7" ht="47.25" hidden="1">
      <c r="A55" s="5"/>
      <c r="B55" s="10" t="s">
        <v>36</v>
      </c>
      <c r="C55" s="31"/>
      <c r="D55" s="6" t="s">
        <v>5</v>
      </c>
      <c r="E55" s="6" t="s">
        <v>35</v>
      </c>
      <c r="F55" s="6">
        <v>260</v>
      </c>
      <c r="G55" s="54"/>
    </row>
    <row r="56" spans="1:7" ht="15.75" hidden="1">
      <c r="A56" s="16"/>
      <c r="B56" s="11" t="s">
        <v>6</v>
      </c>
      <c r="C56" s="31"/>
      <c r="D56" s="42" t="s">
        <v>7</v>
      </c>
      <c r="E56" s="42" t="s">
        <v>22</v>
      </c>
      <c r="F56" s="42" t="s">
        <v>23</v>
      </c>
      <c r="G56" s="54">
        <f>G57</f>
        <v>0</v>
      </c>
    </row>
    <row r="57" spans="1:7" ht="15.75" hidden="1">
      <c r="A57" s="16"/>
      <c r="B57" s="11" t="s">
        <v>37</v>
      </c>
      <c r="C57" s="31"/>
      <c r="D57" s="42" t="s">
        <v>7</v>
      </c>
      <c r="E57" s="42" t="s">
        <v>38</v>
      </c>
      <c r="F57" s="42" t="s">
        <v>23</v>
      </c>
      <c r="G57" s="54">
        <f>G58</f>
        <v>0</v>
      </c>
    </row>
    <row r="58" spans="1:7" ht="36.75" customHeight="1" hidden="1">
      <c r="A58" s="16"/>
      <c r="B58" s="11" t="s">
        <v>39</v>
      </c>
      <c r="C58" s="31"/>
      <c r="D58" s="42" t="s">
        <v>7</v>
      </c>
      <c r="E58" s="42" t="s">
        <v>38</v>
      </c>
      <c r="F58" s="42" t="s">
        <v>40</v>
      </c>
      <c r="G58" s="54"/>
    </row>
    <row r="59" spans="1:7" ht="18.75" customHeight="1" hidden="1">
      <c r="A59" s="7"/>
      <c r="B59" s="17" t="s">
        <v>8</v>
      </c>
      <c r="C59" s="37"/>
      <c r="D59" s="34" t="s">
        <v>9</v>
      </c>
      <c r="E59" s="34" t="s">
        <v>22</v>
      </c>
      <c r="F59" s="34" t="s">
        <v>23</v>
      </c>
      <c r="G59" s="54">
        <f>G60</f>
        <v>0</v>
      </c>
    </row>
    <row r="60" spans="1:7" ht="19.5" customHeight="1" hidden="1">
      <c r="A60" s="9"/>
      <c r="B60" s="10" t="s">
        <v>10</v>
      </c>
      <c r="C60" s="31"/>
      <c r="D60" s="6" t="s">
        <v>11</v>
      </c>
      <c r="E60" s="6" t="s">
        <v>22</v>
      </c>
      <c r="F60" s="6" t="s">
        <v>23</v>
      </c>
      <c r="G60" s="54">
        <f>G61</f>
        <v>0</v>
      </c>
    </row>
    <row r="61" spans="1:7" ht="19.5" customHeight="1" hidden="1">
      <c r="A61" s="7"/>
      <c r="B61" s="10" t="s">
        <v>41</v>
      </c>
      <c r="C61" s="31"/>
      <c r="D61" s="6" t="s">
        <v>11</v>
      </c>
      <c r="E61" s="6" t="s">
        <v>42</v>
      </c>
      <c r="F61" s="6" t="s">
        <v>23</v>
      </c>
      <c r="G61" s="54">
        <f>G62</f>
        <v>0</v>
      </c>
    </row>
    <row r="62" spans="1:7" ht="19.5" customHeight="1" hidden="1">
      <c r="A62" s="7"/>
      <c r="B62" s="10" t="s">
        <v>43</v>
      </c>
      <c r="C62" s="31"/>
      <c r="D62" s="6" t="s">
        <v>11</v>
      </c>
      <c r="E62" s="6" t="s">
        <v>42</v>
      </c>
      <c r="F62" s="6">
        <v>382</v>
      </c>
      <c r="G62" s="54"/>
    </row>
    <row r="63" spans="1:7" ht="19.5" customHeight="1">
      <c r="A63" s="7"/>
      <c r="B63" s="10" t="s">
        <v>110</v>
      </c>
      <c r="C63" s="31" t="s">
        <v>58</v>
      </c>
      <c r="D63" s="6" t="s">
        <v>63</v>
      </c>
      <c r="E63" s="6" t="s">
        <v>138</v>
      </c>
      <c r="F63" s="6" t="s">
        <v>109</v>
      </c>
      <c r="G63" s="54">
        <v>300</v>
      </c>
    </row>
    <row r="64" spans="1:7" ht="19.5" customHeight="1">
      <c r="A64" s="7"/>
      <c r="B64" s="21" t="s">
        <v>81</v>
      </c>
      <c r="C64" s="30" t="s">
        <v>58</v>
      </c>
      <c r="D64" s="30" t="s">
        <v>87</v>
      </c>
      <c r="E64" s="30"/>
      <c r="F64" s="30"/>
      <c r="G64" s="41">
        <f>G69+G73+G65+G67+G71</f>
        <v>1240</v>
      </c>
    </row>
    <row r="65" spans="1:7" ht="49.5" customHeight="1">
      <c r="A65" s="7"/>
      <c r="B65" s="8" t="s">
        <v>111</v>
      </c>
      <c r="C65" s="30" t="s">
        <v>58</v>
      </c>
      <c r="D65" s="30" t="s">
        <v>87</v>
      </c>
      <c r="E65" s="30" t="s">
        <v>139</v>
      </c>
      <c r="F65" s="6"/>
      <c r="G65" s="41">
        <f>G66</f>
        <v>300</v>
      </c>
    </row>
    <row r="66" spans="1:7" ht="35.25" customHeight="1">
      <c r="A66" s="7"/>
      <c r="B66" s="10" t="s">
        <v>154</v>
      </c>
      <c r="C66" s="31" t="s">
        <v>58</v>
      </c>
      <c r="D66" s="6" t="s">
        <v>87</v>
      </c>
      <c r="E66" s="6" t="s">
        <v>139</v>
      </c>
      <c r="F66" s="6" t="s">
        <v>155</v>
      </c>
      <c r="G66" s="54">
        <f>200+100</f>
        <v>300</v>
      </c>
    </row>
    <row r="67" spans="1:7" ht="30.75" customHeight="1">
      <c r="A67" s="7"/>
      <c r="B67" s="8" t="s">
        <v>89</v>
      </c>
      <c r="C67" s="30" t="s">
        <v>58</v>
      </c>
      <c r="D67" s="30" t="s">
        <v>87</v>
      </c>
      <c r="E67" s="30" t="s">
        <v>140</v>
      </c>
      <c r="F67" s="6"/>
      <c r="G67" s="41">
        <f>G68</f>
        <v>375</v>
      </c>
    </row>
    <row r="68" spans="1:7" ht="34.5" customHeight="1">
      <c r="A68" s="7"/>
      <c r="B68" s="10" t="s">
        <v>154</v>
      </c>
      <c r="C68" s="31" t="s">
        <v>58</v>
      </c>
      <c r="D68" s="6" t="s">
        <v>87</v>
      </c>
      <c r="E68" s="6" t="s">
        <v>140</v>
      </c>
      <c r="F68" s="6" t="s">
        <v>155</v>
      </c>
      <c r="G68" s="54">
        <v>375</v>
      </c>
    </row>
    <row r="69" spans="1:7" ht="19.5" customHeight="1">
      <c r="A69" s="1"/>
      <c r="B69" s="46" t="s">
        <v>159</v>
      </c>
      <c r="C69" s="30" t="s">
        <v>58</v>
      </c>
      <c r="D69" s="30" t="s">
        <v>87</v>
      </c>
      <c r="E69" s="30" t="s">
        <v>160</v>
      </c>
      <c r="F69" s="6"/>
      <c r="G69" s="41">
        <f>G70</f>
        <v>20</v>
      </c>
    </row>
    <row r="70" spans="1:7" ht="17.25" customHeight="1">
      <c r="A70" s="7"/>
      <c r="B70" s="10" t="s">
        <v>154</v>
      </c>
      <c r="C70" s="31" t="s">
        <v>58</v>
      </c>
      <c r="D70" s="6" t="s">
        <v>87</v>
      </c>
      <c r="E70" s="6" t="s">
        <v>160</v>
      </c>
      <c r="F70" s="6" t="s">
        <v>155</v>
      </c>
      <c r="G70" s="54">
        <v>20</v>
      </c>
    </row>
    <row r="71" spans="1:7" ht="34.5" customHeight="1">
      <c r="A71" s="7"/>
      <c r="B71" s="8" t="s">
        <v>112</v>
      </c>
      <c r="C71" s="30" t="s">
        <v>58</v>
      </c>
      <c r="D71" s="30" t="s">
        <v>87</v>
      </c>
      <c r="E71" s="30" t="s">
        <v>141</v>
      </c>
      <c r="F71" s="6"/>
      <c r="G71" s="41">
        <f>G72</f>
        <v>45</v>
      </c>
    </row>
    <row r="72" spans="1:7" ht="30.75" customHeight="1">
      <c r="A72" s="7"/>
      <c r="B72" s="10" t="s">
        <v>154</v>
      </c>
      <c r="C72" s="6" t="s">
        <v>58</v>
      </c>
      <c r="D72" s="6" t="s">
        <v>87</v>
      </c>
      <c r="E72" s="6" t="s">
        <v>141</v>
      </c>
      <c r="F72" s="6" t="s">
        <v>155</v>
      </c>
      <c r="G72" s="54">
        <v>45</v>
      </c>
    </row>
    <row r="73" spans="1:7" ht="24" customHeight="1">
      <c r="A73" s="7"/>
      <c r="B73" s="8" t="s">
        <v>144</v>
      </c>
      <c r="C73" s="30" t="s">
        <v>58</v>
      </c>
      <c r="D73" s="30" t="s">
        <v>87</v>
      </c>
      <c r="E73" s="30" t="s">
        <v>209</v>
      </c>
      <c r="F73" s="6"/>
      <c r="G73" s="41">
        <f>G74</f>
        <v>500</v>
      </c>
    </row>
    <row r="74" spans="1:7" ht="30.75" customHeight="1">
      <c r="A74" s="7"/>
      <c r="B74" s="10" t="s">
        <v>154</v>
      </c>
      <c r="C74" s="6" t="s">
        <v>58</v>
      </c>
      <c r="D74" s="6" t="s">
        <v>87</v>
      </c>
      <c r="E74" s="6" t="s">
        <v>209</v>
      </c>
      <c r="F74" s="6" t="s">
        <v>155</v>
      </c>
      <c r="G74" s="54">
        <f>260+240</f>
        <v>500</v>
      </c>
    </row>
    <row r="75" spans="1:7" ht="19.5" customHeight="1">
      <c r="A75" s="7"/>
      <c r="B75" s="25" t="s">
        <v>91</v>
      </c>
      <c r="C75" s="28" t="s">
        <v>66</v>
      </c>
      <c r="D75" s="28"/>
      <c r="E75" s="28"/>
      <c r="F75" s="28"/>
      <c r="G75" s="55">
        <f>G76</f>
        <v>339.8</v>
      </c>
    </row>
    <row r="76" spans="1:7" ht="19.5" customHeight="1">
      <c r="A76" s="7"/>
      <c r="B76" s="25" t="s">
        <v>53</v>
      </c>
      <c r="C76" s="28" t="s">
        <v>66</v>
      </c>
      <c r="D76" s="28" t="s">
        <v>67</v>
      </c>
      <c r="E76" s="28"/>
      <c r="F76" s="28"/>
      <c r="G76" s="55">
        <f>G77</f>
        <v>339.8</v>
      </c>
    </row>
    <row r="77" spans="1:7" ht="33.75" customHeight="1">
      <c r="A77" s="7"/>
      <c r="B77" s="8" t="s">
        <v>68</v>
      </c>
      <c r="C77" s="30" t="s">
        <v>66</v>
      </c>
      <c r="D77" s="30" t="s">
        <v>67</v>
      </c>
      <c r="E77" s="30" t="s">
        <v>142</v>
      </c>
      <c r="F77" s="30"/>
      <c r="G77" s="41">
        <f>G78+G79</f>
        <v>339.8</v>
      </c>
    </row>
    <row r="78" spans="1:7" ht="33.75" customHeight="1">
      <c r="A78" s="7"/>
      <c r="B78" s="10" t="s">
        <v>152</v>
      </c>
      <c r="C78" s="6" t="s">
        <v>66</v>
      </c>
      <c r="D78" s="6" t="s">
        <v>67</v>
      </c>
      <c r="E78" s="6" t="s">
        <v>142</v>
      </c>
      <c r="F78" s="6" t="s">
        <v>151</v>
      </c>
      <c r="G78" s="54">
        <v>289.1</v>
      </c>
    </row>
    <row r="79" spans="1:7" ht="33" customHeight="1">
      <c r="A79" s="7"/>
      <c r="B79" s="10" t="s">
        <v>154</v>
      </c>
      <c r="C79" s="6" t="s">
        <v>66</v>
      </c>
      <c r="D79" s="6" t="s">
        <v>67</v>
      </c>
      <c r="E79" s="6" t="s">
        <v>142</v>
      </c>
      <c r="F79" s="6" t="s">
        <v>155</v>
      </c>
      <c r="G79" s="54">
        <v>50.7</v>
      </c>
    </row>
    <row r="80" spans="1:7" ht="36" customHeight="1">
      <c r="A80" s="7"/>
      <c r="B80" s="27" t="s">
        <v>92</v>
      </c>
      <c r="C80" s="30" t="s">
        <v>67</v>
      </c>
      <c r="D80" s="30" t="s">
        <v>61</v>
      </c>
      <c r="E80" s="30"/>
      <c r="F80" s="30"/>
      <c r="G80" s="41">
        <f>G81+G86+G89</f>
        <v>270</v>
      </c>
    </row>
    <row r="81" spans="1:7" ht="37.5" customHeight="1">
      <c r="A81" s="7"/>
      <c r="B81" s="25" t="s">
        <v>113</v>
      </c>
      <c r="C81" s="28" t="s">
        <v>67</v>
      </c>
      <c r="D81" s="28" t="s">
        <v>69</v>
      </c>
      <c r="E81" s="28"/>
      <c r="F81" s="28"/>
      <c r="G81" s="55">
        <f>G82+G84</f>
        <v>100</v>
      </c>
    </row>
    <row r="82" spans="1:7" ht="26.25" customHeight="1">
      <c r="A82" s="7"/>
      <c r="B82" s="8" t="s">
        <v>161</v>
      </c>
      <c r="C82" s="30" t="s">
        <v>67</v>
      </c>
      <c r="D82" s="30" t="s">
        <v>69</v>
      </c>
      <c r="E82" s="30" t="s">
        <v>162</v>
      </c>
      <c r="F82" s="30"/>
      <c r="G82" s="41">
        <f>G85</f>
        <v>50</v>
      </c>
    </row>
    <row r="83" spans="1:7" ht="32.25" customHeight="1">
      <c r="A83" s="7"/>
      <c r="B83" s="10" t="s">
        <v>154</v>
      </c>
      <c r="C83" s="6" t="s">
        <v>67</v>
      </c>
      <c r="D83" s="6" t="s">
        <v>69</v>
      </c>
      <c r="E83" s="6" t="s">
        <v>162</v>
      </c>
      <c r="F83" s="6" t="s">
        <v>155</v>
      </c>
      <c r="G83" s="54">
        <v>50</v>
      </c>
    </row>
    <row r="84" spans="1:7" ht="45.75" customHeight="1">
      <c r="A84" s="7"/>
      <c r="B84" s="27" t="s">
        <v>36</v>
      </c>
      <c r="C84" s="30" t="s">
        <v>67</v>
      </c>
      <c r="D84" s="30" t="s">
        <v>69</v>
      </c>
      <c r="E84" s="30" t="s">
        <v>163</v>
      </c>
      <c r="F84" s="6"/>
      <c r="G84" s="41">
        <f>G85</f>
        <v>50</v>
      </c>
    </row>
    <row r="85" spans="1:7" ht="34.5" customHeight="1">
      <c r="A85" s="7"/>
      <c r="B85" s="12" t="s">
        <v>154</v>
      </c>
      <c r="C85" s="6" t="s">
        <v>67</v>
      </c>
      <c r="D85" s="6" t="s">
        <v>69</v>
      </c>
      <c r="E85" s="6" t="s">
        <v>163</v>
      </c>
      <c r="F85" s="6" t="s">
        <v>155</v>
      </c>
      <c r="G85" s="54">
        <v>50</v>
      </c>
    </row>
    <row r="86" spans="1:7" ht="19.5" customHeight="1">
      <c r="A86" s="32"/>
      <c r="B86" s="25" t="s">
        <v>70</v>
      </c>
      <c r="C86" s="28" t="s">
        <v>67</v>
      </c>
      <c r="D86" s="28" t="s">
        <v>71</v>
      </c>
      <c r="E86" s="28"/>
      <c r="F86" s="28"/>
      <c r="G86" s="55">
        <f>G88</f>
        <v>150</v>
      </c>
    </row>
    <row r="87" spans="1:7" ht="31.5" customHeight="1">
      <c r="A87" s="32"/>
      <c r="B87" s="25" t="s">
        <v>164</v>
      </c>
      <c r="C87" s="28" t="s">
        <v>67</v>
      </c>
      <c r="D87" s="28" t="s">
        <v>71</v>
      </c>
      <c r="E87" s="28" t="s">
        <v>165</v>
      </c>
      <c r="F87" s="28"/>
      <c r="G87" s="55">
        <f>G88</f>
        <v>150</v>
      </c>
    </row>
    <row r="88" spans="1:7" ht="37.5" customHeight="1">
      <c r="A88" s="32"/>
      <c r="B88" s="10" t="s">
        <v>154</v>
      </c>
      <c r="C88" s="6" t="s">
        <v>67</v>
      </c>
      <c r="D88" s="6" t="s">
        <v>71</v>
      </c>
      <c r="E88" s="6" t="s">
        <v>165</v>
      </c>
      <c r="F88" s="6" t="s">
        <v>155</v>
      </c>
      <c r="G88" s="54">
        <v>150</v>
      </c>
    </row>
    <row r="89" spans="1:7" ht="30.75" customHeight="1">
      <c r="A89" s="7"/>
      <c r="B89" s="8" t="s">
        <v>166</v>
      </c>
      <c r="C89" s="30" t="s">
        <v>67</v>
      </c>
      <c r="D89" s="30" t="s">
        <v>88</v>
      </c>
      <c r="E89" s="30" t="s">
        <v>167</v>
      </c>
      <c r="F89" s="30"/>
      <c r="G89" s="41">
        <f>G90</f>
        <v>20</v>
      </c>
    </row>
    <row r="90" spans="1:7" ht="30.75" customHeight="1">
      <c r="A90" s="7"/>
      <c r="B90" s="10" t="s">
        <v>154</v>
      </c>
      <c r="C90" s="6" t="s">
        <v>67</v>
      </c>
      <c r="D90" s="6" t="s">
        <v>88</v>
      </c>
      <c r="E90" s="6" t="s">
        <v>167</v>
      </c>
      <c r="F90" s="6" t="s">
        <v>155</v>
      </c>
      <c r="G90" s="54">
        <v>20</v>
      </c>
    </row>
    <row r="91" spans="1:7" ht="20.25" customHeight="1">
      <c r="A91" s="7"/>
      <c r="B91" s="27" t="s">
        <v>93</v>
      </c>
      <c r="C91" s="30" t="s">
        <v>64</v>
      </c>
      <c r="D91" s="30" t="s">
        <v>61</v>
      </c>
      <c r="E91" s="30"/>
      <c r="F91" s="30"/>
      <c r="G91" s="41">
        <f>G105+G92+G102+G95</f>
        <v>3868.9</v>
      </c>
    </row>
    <row r="92" spans="1:7" ht="20.25" customHeight="1">
      <c r="A92" s="7"/>
      <c r="B92" s="27" t="s">
        <v>84</v>
      </c>
      <c r="C92" s="30" t="s">
        <v>64</v>
      </c>
      <c r="D92" s="30" t="s">
        <v>58</v>
      </c>
      <c r="E92" s="30"/>
      <c r="F92" s="30"/>
      <c r="G92" s="41">
        <f>G93</f>
        <v>60</v>
      </c>
    </row>
    <row r="93" spans="1:7" ht="31.5" customHeight="1">
      <c r="A93" s="7"/>
      <c r="B93" s="27" t="s">
        <v>168</v>
      </c>
      <c r="C93" s="30" t="s">
        <v>64</v>
      </c>
      <c r="D93" s="30" t="s">
        <v>58</v>
      </c>
      <c r="E93" s="30" t="s">
        <v>169</v>
      </c>
      <c r="F93" s="30"/>
      <c r="G93" s="41">
        <f>G94</f>
        <v>60</v>
      </c>
    </row>
    <row r="94" spans="1:7" ht="35.25" customHeight="1">
      <c r="A94" s="7"/>
      <c r="B94" s="10" t="s">
        <v>150</v>
      </c>
      <c r="C94" s="6" t="s">
        <v>64</v>
      </c>
      <c r="D94" s="6" t="s">
        <v>58</v>
      </c>
      <c r="E94" s="6" t="s">
        <v>169</v>
      </c>
      <c r="F94" s="6" t="s">
        <v>149</v>
      </c>
      <c r="G94" s="54">
        <v>60</v>
      </c>
    </row>
    <row r="95" spans="1:7" ht="20.25" customHeight="1">
      <c r="A95" s="7"/>
      <c r="B95" s="8" t="s">
        <v>100</v>
      </c>
      <c r="C95" s="30" t="s">
        <v>64</v>
      </c>
      <c r="D95" s="30" t="s">
        <v>69</v>
      </c>
      <c r="E95" s="6"/>
      <c r="F95" s="6"/>
      <c r="G95" s="41">
        <f>G96+G98+G100</f>
        <v>3378.6</v>
      </c>
    </row>
    <row r="96" spans="1:7" ht="32.25" customHeight="1">
      <c r="A96" s="7"/>
      <c r="B96" s="8" t="s">
        <v>170</v>
      </c>
      <c r="C96" s="30" t="s">
        <v>64</v>
      </c>
      <c r="D96" s="30" t="s">
        <v>69</v>
      </c>
      <c r="E96" s="30" t="s">
        <v>171</v>
      </c>
      <c r="F96" s="6"/>
      <c r="G96" s="41">
        <f>G97</f>
        <v>900</v>
      </c>
    </row>
    <row r="97" spans="1:7" ht="32.25" customHeight="1">
      <c r="A97" s="7"/>
      <c r="B97" s="10" t="s">
        <v>154</v>
      </c>
      <c r="C97" s="6" t="s">
        <v>64</v>
      </c>
      <c r="D97" s="6" t="s">
        <v>69</v>
      </c>
      <c r="E97" s="6" t="s">
        <v>171</v>
      </c>
      <c r="F97" s="6" t="s">
        <v>155</v>
      </c>
      <c r="G97" s="54">
        <v>900</v>
      </c>
    </row>
    <row r="98" spans="1:7" ht="32.25" customHeight="1">
      <c r="A98" s="7"/>
      <c r="B98" s="8" t="s">
        <v>172</v>
      </c>
      <c r="C98" s="30" t="s">
        <v>64</v>
      </c>
      <c r="D98" s="30" t="s">
        <v>69</v>
      </c>
      <c r="E98" s="30" t="s">
        <v>173</v>
      </c>
      <c r="F98" s="30"/>
      <c r="G98" s="41">
        <f>G99</f>
        <v>2000</v>
      </c>
    </row>
    <row r="99" spans="1:7" ht="32.25" customHeight="1">
      <c r="A99" s="7"/>
      <c r="B99" s="10" t="s">
        <v>154</v>
      </c>
      <c r="C99" s="6" t="s">
        <v>64</v>
      </c>
      <c r="D99" s="6" t="s">
        <v>69</v>
      </c>
      <c r="E99" s="6" t="s">
        <v>173</v>
      </c>
      <c r="F99" s="6" t="s">
        <v>155</v>
      </c>
      <c r="G99" s="54">
        <v>2000</v>
      </c>
    </row>
    <row r="100" spans="1:7" ht="49.5" customHeight="1">
      <c r="A100" s="7"/>
      <c r="B100" s="8" t="s">
        <v>174</v>
      </c>
      <c r="C100" s="30" t="s">
        <v>64</v>
      </c>
      <c r="D100" s="30" t="s">
        <v>69</v>
      </c>
      <c r="E100" s="30" t="s">
        <v>213</v>
      </c>
      <c r="F100" s="30"/>
      <c r="G100" s="41">
        <f>G101</f>
        <v>478.6</v>
      </c>
    </row>
    <row r="101" spans="1:7" ht="33" customHeight="1">
      <c r="A101" s="7"/>
      <c r="B101" s="10" t="s">
        <v>154</v>
      </c>
      <c r="C101" s="6" t="s">
        <v>64</v>
      </c>
      <c r="D101" s="6" t="s">
        <v>69</v>
      </c>
      <c r="E101" s="6" t="s">
        <v>213</v>
      </c>
      <c r="F101" s="6" t="s">
        <v>155</v>
      </c>
      <c r="G101" s="54">
        <v>478.6</v>
      </c>
    </row>
    <row r="102" spans="1:7" ht="19.5" customHeight="1">
      <c r="A102" s="7"/>
      <c r="B102" s="8" t="s">
        <v>10</v>
      </c>
      <c r="C102" s="30" t="s">
        <v>64</v>
      </c>
      <c r="D102" s="30" t="s">
        <v>71</v>
      </c>
      <c r="E102" s="30"/>
      <c r="F102" s="30"/>
      <c r="G102" s="41">
        <f>G103</f>
        <v>270</v>
      </c>
    </row>
    <row r="103" spans="1:7" ht="33" customHeight="1">
      <c r="A103" s="7"/>
      <c r="B103" s="27" t="s">
        <v>175</v>
      </c>
      <c r="C103" s="30" t="s">
        <v>64</v>
      </c>
      <c r="D103" s="30" t="s">
        <v>71</v>
      </c>
      <c r="E103" s="30" t="s">
        <v>176</v>
      </c>
      <c r="F103" s="30"/>
      <c r="G103" s="41">
        <f>G104</f>
        <v>270</v>
      </c>
    </row>
    <row r="104" spans="1:7" ht="33.75" customHeight="1">
      <c r="A104" s="7"/>
      <c r="B104" s="10" t="s">
        <v>154</v>
      </c>
      <c r="C104" s="6" t="s">
        <v>64</v>
      </c>
      <c r="D104" s="6" t="s">
        <v>71</v>
      </c>
      <c r="E104" s="6" t="s">
        <v>176</v>
      </c>
      <c r="F104" s="6" t="s">
        <v>155</v>
      </c>
      <c r="G104" s="54">
        <v>270</v>
      </c>
    </row>
    <row r="105" spans="1:7" ht="19.5" customHeight="1">
      <c r="A105" s="7"/>
      <c r="B105" s="8" t="s">
        <v>78</v>
      </c>
      <c r="C105" s="30" t="s">
        <v>64</v>
      </c>
      <c r="D105" s="30" t="s">
        <v>59</v>
      </c>
      <c r="E105" s="30"/>
      <c r="F105" s="30"/>
      <c r="G105" s="41">
        <f>G108+G106</f>
        <v>160.3</v>
      </c>
    </row>
    <row r="106" spans="1:7" ht="32.25" customHeight="1">
      <c r="A106" s="7"/>
      <c r="B106" s="8" t="s">
        <v>178</v>
      </c>
      <c r="C106" s="30" t="s">
        <v>64</v>
      </c>
      <c r="D106" s="30" t="s">
        <v>59</v>
      </c>
      <c r="E106" s="30" t="s">
        <v>177</v>
      </c>
      <c r="F106" s="30"/>
      <c r="G106" s="41">
        <f>G107</f>
        <v>150.3</v>
      </c>
    </row>
    <row r="107" spans="1:7" ht="43.5" customHeight="1">
      <c r="A107" s="7"/>
      <c r="B107" s="10" t="s">
        <v>154</v>
      </c>
      <c r="C107" s="6" t="s">
        <v>64</v>
      </c>
      <c r="D107" s="6" t="s">
        <v>59</v>
      </c>
      <c r="E107" s="6" t="s">
        <v>177</v>
      </c>
      <c r="F107" s="6" t="s">
        <v>155</v>
      </c>
      <c r="G107" s="54">
        <v>150.3</v>
      </c>
    </row>
    <row r="108" spans="1:7" ht="30.75" customHeight="1">
      <c r="A108" s="7"/>
      <c r="B108" s="8" t="s">
        <v>179</v>
      </c>
      <c r="C108" s="30" t="s">
        <v>64</v>
      </c>
      <c r="D108" s="30" t="s">
        <v>59</v>
      </c>
      <c r="E108" s="30" t="s">
        <v>180</v>
      </c>
      <c r="F108" s="30"/>
      <c r="G108" s="41">
        <f>G109</f>
        <v>10</v>
      </c>
    </row>
    <row r="109" spans="1:7" ht="32.25" customHeight="1">
      <c r="A109" s="7"/>
      <c r="B109" s="10" t="s">
        <v>143</v>
      </c>
      <c r="C109" s="6" t="s">
        <v>64</v>
      </c>
      <c r="D109" s="6" t="s">
        <v>59</v>
      </c>
      <c r="E109" s="6" t="s">
        <v>180</v>
      </c>
      <c r="F109" s="6" t="s">
        <v>155</v>
      </c>
      <c r="G109" s="54">
        <v>10</v>
      </c>
    </row>
    <row r="110" spans="1:7" ht="24" customHeight="1">
      <c r="A110" s="7"/>
      <c r="B110" s="8" t="s">
        <v>94</v>
      </c>
      <c r="C110" s="30" t="s">
        <v>73</v>
      </c>
      <c r="D110" s="30" t="s">
        <v>61</v>
      </c>
      <c r="E110" s="30"/>
      <c r="F110" s="30"/>
      <c r="G110" s="41">
        <f>G111+G121+G126</f>
        <v>24096.3</v>
      </c>
    </row>
    <row r="111" spans="1:7" ht="17.25" customHeight="1">
      <c r="A111" s="5"/>
      <c r="B111" s="18" t="s">
        <v>77</v>
      </c>
      <c r="C111" s="34" t="s">
        <v>73</v>
      </c>
      <c r="D111" s="34" t="s">
        <v>58</v>
      </c>
      <c r="E111" s="34"/>
      <c r="F111" s="34"/>
      <c r="G111" s="41">
        <f>G117+G114+G113+G119</f>
        <v>16565.1</v>
      </c>
    </row>
    <row r="112" spans="1:7" ht="34.5" customHeight="1">
      <c r="A112" s="5"/>
      <c r="B112" s="10" t="s">
        <v>215</v>
      </c>
      <c r="C112" s="35" t="s">
        <v>73</v>
      </c>
      <c r="D112" s="35" t="s">
        <v>58</v>
      </c>
      <c r="E112" s="35" t="s">
        <v>216</v>
      </c>
      <c r="F112" s="35"/>
      <c r="G112" s="54">
        <v>14765.1</v>
      </c>
    </row>
    <row r="113" spans="1:7" ht="24.75" customHeight="1">
      <c r="A113" s="5"/>
      <c r="B113" s="10" t="s">
        <v>220</v>
      </c>
      <c r="C113" s="35" t="s">
        <v>73</v>
      </c>
      <c r="D113" s="35" t="s">
        <v>58</v>
      </c>
      <c r="E113" s="35" t="s">
        <v>216</v>
      </c>
      <c r="F113" s="35" t="s">
        <v>219</v>
      </c>
      <c r="G113" s="54">
        <v>14765.1</v>
      </c>
    </row>
    <row r="114" spans="1:7" ht="31.5" customHeight="1">
      <c r="A114" s="5"/>
      <c r="B114" s="18" t="s">
        <v>181</v>
      </c>
      <c r="C114" s="34" t="s">
        <v>73</v>
      </c>
      <c r="D114" s="34" t="s">
        <v>58</v>
      </c>
      <c r="E114" s="34" t="s">
        <v>182</v>
      </c>
      <c r="F114" s="34"/>
      <c r="G114" s="41">
        <f>G116+G115</f>
        <v>500</v>
      </c>
    </row>
    <row r="115" spans="1:7" ht="31.5" customHeight="1">
      <c r="A115" s="5"/>
      <c r="B115" s="10" t="s">
        <v>154</v>
      </c>
      <c r="C115" s="35" t="s">
        <v>73</v>
      </c>
      <c r="D115" s="35" t="s">
        <v>58</v>
      </c>
      <c r="E115" s="35" t="s">
        <v>182</v>
      </c>
      <c r="F115" s="35" t="s">
        <v>155</v>
      </c>
      <c r="G115" s="54">
        <v>300</v>
      </c>
    </row>
    <row r="116" spans="1:7" ht="48" customHeight="1">
      <c r="A116" s="5"/>
      <c r="B116" s="10" t="s">
        <v>114</v>
      </c>
      <c r="C116" s="35" t="s">
        <v>73</v>
      </c>
      <c r="D116" s="35" t="s">
        <v>58</v>
      </c>
      <c r="E116" s="35" t="s">
        <v>182</v>
      </c>
      <c r="F116" s="35" t="s">
        <v>115</v>
      </c>
      <c r="G116" s="54">
        <v>200</v>
      </c>
    </row>
    <row r="117" spans="1:7" ht="23.25" customHeight="1">
      <c r="A117" s="5"/>
      <c r="B117" s="18" t="s">
        <v>183</v>
      </c>
      <c r="C117" s="34" t="s">
        <v>73</v>
      </c>
      <c r="D117" s="34" t="s">
        <v>58</v>
      </c>
      <c r="E117" s="34" t="s">
        <v>184</v>
      </c>
      <c r="F117" s="34"/>
      <c r="G117" s="41">
        <f>G118</f>
        <v>750</v>
      </c>
    </row>
    <row r="118" spans="1:7" ht="31.5" customHeight="1">
      <c r="A118" s="5"/>
      <c r="B118" s="10" t="s">
        <v>154</v>
      </c>
      <c r="C118" s="35" t="s">
        <v>73</v>
      </c>
      <c r="D118" s="35" t="s">
        <v>58</v>
      </c>
      <c r="E118" s="35" t="s">
        <v>184</v>
      </c>
      <c r="F118" s="35" t="s">
        <v>155</v>
      </c>
      <c r="G118" s="54">
        <f>1190-440</f>
        <v>750</v>
      </c>
    </row>
    <row r="119" spans="1:7" ht="31.5" customHeight="1">
      <c r="A119" s="5"/>
      <c r="B119" s="8" t="s">
        <v>215</v>
      </c>
      <c r="C119" s="34" t="s">
        <v>73</v>
      </c>
      <c r="D119" s="34" t="s">
        <v>58</v>
      </c>
      <c r="E119" s="34" t="s">
        <v>217</v>
      </c>
      <c r="F119" s="34"/>
      <c r="G119" s="41">
        <f>G120</f>
        <v>550</v>
      </c>
    </row>
    <row r="120" spans="1:7" ht="32.25" customHeight="1">
      <c r="A120" s="5"/>
      <c r="B120" s="10" t="s">
        <v>221</v>
      </c>
      <c r="C120" s="35" t="s">
        <v>73</v>
      </c>
      <c r="D120" s="35" t="s">
        <v>58</v>
      </c>
      <c r="E120" s="35" t="s">
        <v>217</v>
      </c>
      <c r="F120" s="35" t="s">
        <v>218</v>
      </c>
      <c r="G120" s="54">
        <v>550</v>
      </c>
    </row>
    <row r="121" spans="1:7" ht="16.5" customHeight="1">
      <c r="A121" s="5"/>
      <c r="B121" s="38" t="s">
        <v>12</v>
      </c>
      <c r="C121" s="39" t="s">
        <v>73</v>
      </c>
      <c r="D121" s="39" t="s">
        <v>66</v>
      </c>
      <c r="E121" s="28"/>
      <c r="F121" s="28"/>
      <c r="G121" s="55">
        <f>G122+G124</f>
        <v>1650</v>
      </c>
    </row>
    <row r="122" spans="1:7" ht="18" customHeight="1">
      <c r="A122" s="5"/>
      <c r="B122" s="18" t="s">
        <v>76</v>
      </c>
      <c r="C122" s="34" t="s">
        <v>73</v>
      </c>
      <c r="D122" s="34" t="s">
        <v>66</v>
      </c>
      <c r="E122" s="30" t="s">
        <v>185</v>
      </c>
      <c r="F122" s="30"/>
      <c r="G122" s="41">
        <f>G123</f>
        <v>1250</v>
      </c>
    </row>
    <row r="123" spans="1:7" ht="36" customHeight="1">
      <c r="A123" s="5"/>
      <c r="B123" s="19" t="s">
        <v>154</v>
      </c>
      <c r="C123" s="35" t="s">
        <v>73</v>
      </c>
      <c r="D123" s="35" t="s">
        <v>66</v>
      </c>
      <c r="E123" s="6" t="s">
        <v>185</v>
      </c>
      <c r="F123" s="6" t="s">
        <v>155</v>
      </c>
      <c r="G123" s="54">
        <v>1250</v>
      </c>
    </row>
    <row r="124" spans="1:7" ht="48.75" customHeight="1">
      <c r="A124" s="5"/>
      <c r="B124" s="8" t="s">
        <v>186</v>
      </c>
      <c r="C124" s="34" t="s">
        <v>73</v>
      </c>
      <c r="D124" s="34" t="s">
        <v>66</v>
      </c>
      <c r="E124" s="30" t="s">
        <v>187</v>
      </c>
      <c r="F124" s="30"/>
      <c r="G124" s="41">
        <f>G125</f>
        <v>400</v>
      </c>
    </row>
    <row r="125" spans="1:7" ht="50.25" customHeight="1">
      <c r="A125" s="5"/>
      <c r="B125" s="10" t="s">
        <v>114</v>
      </c>
      <c r="C125" s="35" t="s">
        <v>73</v>
      </c>
      <c r="D125" s="35" t="s">
        <v>66</v>
      </c>
      <c r="E125" s="6" t="s">
        <v>187</v>
      </c>
      <c r="F125" s="6" t="s">
        <v>115</v>
      </c>
      <c r="G125" s="54">
        <v>400</v>
      </c>
    </row>
    <row r="126" spans="1:7" ht="16.5" customHeight="1">
      <c r="A126" s="29"/>
      <c r="B126" s="36" t="s">
        <v>72</v>
      </c>
      <c r="C126" s="28" t="s">
        <v>73</v>
      </c>
      <c r="D126" s="44" t="s">
        <v>67</v>
      </c>
      <c r="E126" s="44"/>
      <c r="F126" s="44"/>
      <c r="G126" s="55">
        <f>G134+G138+G136</f>
        <v>5881.2</v>
      </c>
    </row>
    <row r="127" spans="1:7" ht="6.75" customHeight="1" hidden="1">
      <c r="A127" s="5"/>
      <c r="B127" s="11" t="s">
        <v>26</v>
      </c>
      <c r="C127" s="6"/>
      <c r="D127" s="42" t="s">
        <v>13</v>
      </c>
      <c r="E127" s="42" t="s">
        <v>44</v>
      </c>
      <c r="F127" s="42" t="s">
        <v>45</v>
      </c>
      <c r="G127" s="54"/>
    </row>
    <row r="128" spans="1:7" ht="1.5" customHeight="1" hidden="1">
      <c r="A128" s="5"/>
      <c r="B128" s="10" t="s">
        <v>14</v>
      </c>
      <c r="C128" s="6"/>
      <c r="D128" s="6" t="s">
        <v>15</v>
      </c>
      <c r="E128" s="6" t="s">
        <v>22</v>
      </c>
      <c r="F128" s="6" t="s">
        <v>23</v>
      </c>
      <c r="G128" s="54">
        <f>G129</f>
        <v>0</v>
      </c>
    </row>
    <row r="129" spans="1:7" ht="9" customHeight="1" hidden="1">
      <c r="A129" s="5"/>
      <c r="B129" s="10" t="s">
        <v>47</v>
      </c>
      <c r="C129" s="6"/>
      <c r="D129" s="6" t="s">
        <v>15</v>
      </c>
      <c r="E129" s="6" t="s">
        <v>48</v>
      </c>
      <c r="F129" s="6" t="s">
        <v>23</v>
      </c>
      <c r="G129" s="54">
        <f>G130</f>
        <v>0</v>
      </c>
    </row>
    <row r="130" spans="1:7" ht="14.25" customHeight="1" hidden="1">
      <c r="A130" s="5"/>
      <c r="B130" s="10" t="s">
        <v>49</v>
      </c>
      <c r="C130" s="6"/>
      <c r="D130" s="6" t="s">
        <v>15</v>
      </c>
      <c r="E130" s="6" t="s">
        <v>48</v>
      </c>
      <c r="F130" s="6">
        <v>453</v>
      </c>
      <c r="G130" s="54"/>
    </row>
    <row r="131" spans="1:7" ht="11.25" customHeight="1" hidden="1">
      <c r="A131" s="5"/>
      <c r="B131" s="10" t="s">
        <v>16</v>
      </c>
      <c r="C131" s="6"/>
      <c r="D131" s="6" t="s">
        <v>17</v>
      </c>
      <c r="E131" s="6" t="s">
        <v>22</v>
      </c>
      <c r="F131" s="6" t="s">
        <v>23</v>
      </c>
      <c r="G131" s="54">
        <f>G132</f>
        <v>0</v>
      </c>
    </row>
    <row r="132" spans="1:7" ht="9" customHeight="1" hidden="1">
      <c r="A132" s="5"/>
      <c r="B132" s="10" t="s">
        <v>50</v>
      </c>
      <c r="C132" s="6"/>
      <c r="D132" s="6" t="s">
        <v>17</v>
      </c>
      <c r="E132" s="6" t="s">
        <v>51</v>
      </c>
      <c r="F132" s="6" t="s">
        <v>23</v>
      </c>
      <c r="G132" s="54">
        <f>G133</f>
        <v>0</v>
      </c>
    </row>
    <row r="133" spans="1:7" ht="9" customHeight="1" hidden="1">
      <c r="A133" s="5"/>
      <c r="B133" s="10" t="s">
        <v>49</v>
      </c>
      <c r="C133" s="6"/>
      <c r="D133" s="6" t="s">
        <v>17</v>
      </c>
      <c r="E133" s="6" t="s">
        <v>51</v>
      </c>
      <c r="F133" s="6">
        <v>453</v>
      </c>
      <c r="G133" s="54"/>
    </row>
    <row r="134" spans="1:7" ht="31.5" customHeight="1">
      <c r="A134" s="5"/>
      <c r="B134" s="8" t="s">
        <v>188</v>
      </c>
      <c r="C134" s="30" t="s">
        <v>73</v>
      </c>
      <c r="D134" s="30" t="s">
        <v>67</v>
      </c>
      <c r="E134" s="30" t="s">
        <v>189</v>
      </c>
      <c r="F134" s="30"/>
      <c r="G134" s="41">
        <f>G135</f>
        <v>4700</v>
      </c>
    </row>
    <row r="135" spans="1:7" ht="33" customHeight="1">
      <c r="A135" s="5"/>
      <c r="B135" s="10" t="s">
        <v>154</v>
      </c>
      <c r="C135" s="6" t="s">
        <v>73</v>
      </c>
      <c r="D135" s="6" t="s">
        <v>67</v>
      </c>
      <c r="E135" s="6" t="s">
        <v>189</v>
      </c>
      <c r="F135" s="6" t="s">
        <v>155</v>
      </c>
      <c r="G135" s="54">
        <v>4700</v>
      </c>
    </row>
    <row r="136" spans="1:7" ht="33" customHeight="1">
      <c r="A136" s="5"/>
      <c r="B136" s="8" t="s">
        <v>190</v>
      </c>
      <c r="C136" s="30" t="s">
        <v>73</v>
      </c>
      <c r="D136" s="30" t="s">
        <v>67</v>
      </c>
      <c r="E136" s="30" t="s">
        <v>191</v>
      </c>
      <c r="F136" s="30"/>
      <c r="G136" s="41">
        <f>G137</f>
        <v>200</v>
      </c>
    </row>
    <row r="137" spans="1:7" ht="35.25" customHeight="1">
      <c r="A137" s="5"/>
      <c r="B137" s="19" t="s">
        <v>154</v>
      </c>
      <c r="C137" s="6" t="s">
        <v>73</v>
      </c>
      <c r="D137" s="6" t="s">
        <v>67</v>
      </c>
      <c r="E137" s="6" t="s">
        <v>191</v>
      </c>
      <c r="F137" s="6" t="s">
        <v>155</v>
      </c>
      <c r="G137" s="54">
        <f>100+100</f>
        <v>200</v>
      </c>
    </row>
    <row r="138" spans="1:7" ht="30.75" customHeight="1">
      <c r="A138" s="5"/>
      <c r="B138" s="8" t="s">
        <v>192</v>
      </c>
      <c r="C138" s="30" t="s">
        <v>73</v>
      </c>
      <c r="D138" s="30" t="s">
        <v>67</v>
      </c>
      <c r="E138" s="30" t="s">
        <v>193</v>
      </c>
      <c r="F138" s="30"/>
      <c r="G138" s="41">
        <f>G139</f>
        <v>981.2</v>
      </c>
    </row>
    <row r="139" spans="1:7" ht="33" customHeight="1">
      <c r="A139" s="5"/>
      <c r="B139" s="10" t="s">
        <v>154</v>
      </c>
      <c r="C139" s="6" t="s">
        <v>73</v>
      </c>
      <c r="D139" s="6" t="s">
        <v>67</v>
      </c>
      <c r="E139" s="6" t="s">
        <v>193</v>
      </c>
      <c r="F139" s="6" t="s">
        <v>155</v>
      </c>
      <c r="G139" s="54">
        <f>781.2+200</f>
        <v>981.2</v>
      </c>
    </row>
    <row r="140" spans="1:7" ht="18" customHeight="1">
      <c r="A140" s="5"/>
      <c r="B140" s="8" t="s">
        <v>95</v>
      </c>
      <c r="C140" s="30" t="s">
        <v>79</v>
      </c>
      <c r="D140" s="30" t="s">
        <v>61</v>
      </c>
      <c r="E140" s="30"/>
      <c r="F140" s="30"/>
      <c r="G140" s="41">
        <f>G141</f>
        <v>166.117</v>
      </c>
    </row>
    <row r="141" spans="1:7" ht="21" customHeight="1">
      <c r="A141" s="5"/>
      <c r="B141" s="8" t="s">
        <v>80</v>
      </c>
      <c r="C141" s="30" t="s">
        <v>79</v>
      </c>
      <c r="D141" s="30" t="s">
        <v>79</v>
      </c>
      <c r="E141" s="30"/>
      <c r="F141" s="30"/>
      <c r="G141" s="41">
        <f>G142</f>
        <v>166.117</v>
      </c>
    </row>
    <row r="142" spans="1:7" ht="30.75" customHeight="1">
      <c r="A142" s="5"/>
      <c r="B142" s="8" t="s">
        <v>194</v>
      </c>
      <c r="C142" s="30" t="s">
        <v>79</v>
      </c>
      <c r="D142" s="30" t="s">
        <v>79</v>
      </c>
      <c r="E142" s="30" t="s">
        <v>195</v>
      </c>
      <c r="F142" s="30"/>
      <c r="G142" s="41">
        <f>G143</f>
        <v>166.117</v>
      </c>
    </row>
    <row r="143" spans="1:7" ht="35.25" customHeight="1">
      <c r="A143" s="5"/>
      <c r="B143" s="10" t="s">
        <v>150</v>
      </c>
      <c r="C143" s="6" t="s">
        <v>79</v>
      </c>
      <c r="D143" s="6" t="s">
        <v>79</v>
      </c>
      <c r="E143" s="6" t="s">
        <v>195</v>
      </c>
      <c r="F143" s="6" t="s">
        <v>149</v>
      </c>
      <c r="G143" s="54">
        <f>129+37.117</f>
        <v>166.117</v>
      </c>
    </row>
    <row r="144" spans="1:7" ht="18" customHeight="1">
      <c r="A144" s="5"/>
      <c r="B144" s="25" t="s">
        <v>62</v>
      </c>
      <c r="C144" s="28" t="s">
        <v>60</v>
      </c>
      <c r="D144" s="28" t="s">
        <v>58</v>
      </c>
      <c r="E144" s="28"/>
      <c r="F144" s="28"/>
      <c r="G144" s="55">
        <f>G145+G147</f>
        <v>800</v>
      </c>
    </row>
    <row r="145" spans="1:7" ht="31.5" customHeight="1">
      <c r="A145" s="5"/>
      <c r="B145" s="8" t="s">
        <v>196</v>
      </c>
      <c r="C145" s="30" t="s">
        <v>60</v>
      </c>
      <c r="D145" s="30" t="s">
        <v>58</v>
      </c>
      <c r="E145" s="30" t="s">
        <v>197</v>
      </c>
      <c r="F145" s="30"/>
      <c r="G145" s="41">
        <f>G146</f>
        <v>300</v>
      </c>
    </row>
    <row r="146" spans="1:7" ht="31.5" customHeight="1">
      <c r="A146" s="5"/>
      <c r="B146" s="10" t="s">
        <v>154</v>
      </c>
      <c r="C146" s="6" t="s">
        <v>60</v>
      </c>
      <c r="D146" s="6" t="s">
        <v>58</v>
      </c>
      <c r="E146" s="6" t="s">
        <v>197</v>
      </c>
      <c r="F146" s="6" t="s">
        <v>155</v>
      </c>
      <c r="G146" s="54">
        <f>150+150</f>
        <v>300</v>
      </c>
    </row>
    <row r="147" spans="1:7" ht="63.75" customHeight="1">
      <c r="A147" s="5"/>
      <c r="B147" s="8" t="s">
        <v>206</v>
      </c>
      <c r="C147" s="30" t="s">
        <v>60</v>
      </c>
      <c r="D147" s="30" t="s">
        <v>58</v>
      </c>
      <c r="E147" s="30" t="s">
        <v>207</v>
      </c>
      <c r="F147" s="6"/>
      <c r="G147" s="41">
        <f>G148</f>
        <v>500</v>
      </c>
    </row>
    <row r="148" spans="1:7" ht="31.5" customHeight="1">
      <c r="A148" s="5"/>
      <c r="B148" s="10" t="s">
        <v>143</v>
      </c>
      <c r="C148" s="6" t="s">
        <v>60</v>
      </c>
      <c r="D148" s="6" t="s">
        <v>58</v>
      </c>
      <c r="E148" s="6" t="s">
        <v>207</v>
      </c>
      <c r="F148" s="6" t="s">
        <v>155</v>
      </c>
      <c r="G148" s="54">
        <v>500</v>
      </c>
    </row>
    <row r="149" spans="1:7" ht="18.75" customHeight="1">
      <c r="A149" s="5"/>
      <c r="B149" s="8" t="s">
        <v>96</v>
      </c>
      <c r="C149" s="30" t="s">
        <v>71</v>
      </c>
      <c r="D149" s="30" t="s">
        <v>61</v>
      </c>
      <c r="E149" s="30"/>
      <c r="F149" s="30"/>
      <c r="G149" s="41">
        <f>G150</f>
        <v>750</v>
      </c>
    </row>
    <row r="150" spans="1:7" ht="18.75" customHeight="1">
      <c r="A150" s="5"/>
      <c r="B150" s="8" t="s">
        <v>82</v>
      </c>
      <c r="C150" s="30" t="s">
        <v>71</v>
      </c>
      <c r="D150" s="30" t="s">
        <v>58</v>
      </c>
      <c r="E150" s="30"/>
      <c r="F150" s="30"/>
      <c r="G150" s="41">
        <f>G151</f>
        <v>750</v>
      </c>
    </row>
    <row r="151" spans="1:7" ht="32.25" customHeight="1">
      <c r="A151" s="5"/>
      <c r="B151" s="8" t="s">
        <v>83</v>
      </c>
      <c r="C151" s="30" t="s">
        <v>71</v>
      </c>
      <c r="D151" s="30" t="s">
        <v>58</v>
      </c>
      <c r="E151" s="30" t="s">
        <v>198</v>
      </c>
      <c r="F151" s="30"/>
      <c r="G151" s="41">
        <f>G152</f>
        <v>750</v>
      </c>
    </row>
    <row r="152" spans="1:7" ht="30.75" customHeight="1">
      <c r="A152" s="5"/>
      <c r="B152" s="10" t="s">
        <v>116</v>
      </c>
      <c r="C152" s="6" t="s">
        <v>71</v>
      </c>
      <c r="D152" s="6" t="s">
        <v>58</v>
      </c>
      <c r="E152" s="6" t="s">
        <v>198</v>
      </c>
      <c r="F152" s="6" t="s">
        <v>199</v>
      </c>
      <c r="G152" s="54">
        <v>750</v>
      </c>
    </row>
    <row r="153" spans="1:7" ht="15.75" customHeight="1">
      <c r="A153" s="5"/>
      <c r="B153" s="8" t="s">
        <v>97</v>
      </c>
      <c r="C153" s="30" t="s">
        <v>63</v>
      </c>
      <c r="D153" s="30" t="s">
        <v>61</v>
      </c>
      <c r="E153" s="30"/>
      <c r="F153" s="30"/>
      <c r="G153" s="41">
        <f>G154</f>
        <v>200</v>
      </c>
    </row>
    <row r="154" spans="1:7" ht="20.25" customHeight="1">
      <c r="A154" s="5"/>
      <c r="B154" s="33" t="s">
        <v>86</v>
      </c>
      <c r="C154" s="28" t="s">
        <v>63</v>
      </c>
      <c r="D154" s="28" t="s">
        <v>66</v>
      </c>
      <c r="E154" s="28"/>
      <c r="F154" s="28"/>
      <c r="G154" s="55">
        <f>G156</f>
        <v>200</v>
      </c>
    </row>
    <row r="155" spans="1:7" ht="30" customHeight="1" hidden="1">
      <c r="A155" s="5"/>
      <c r="B155" s="11" t="s">
        <v>46</v>
      </c>
      <c r="C155" s="6"/>
      <c r="D155" s="6" t="s">
        <v>18</v>
      </c>
      <c r="E155" s="6" t="s">
        <v>52</v>
      </c>
      <c r="F155" s="6">
        <v>455</v>
      </c>
      <c r="G155" s="54"/>
    </row>
    <row r="156" spans="1:7" ht="31.5">
      <c r="A156" s="5"/>
      <c r="B156" s="14" t="s">
        <v>200</v>
      </c>
      <c r="C156" s="30" t="s">
        <v>63</v>
      </c>
      <c r="D156" s="30" t="s">
        <v>66</v>
      </c>
      <c r="E156" s="30" t="s">
        <v>201</v>
      </c>
      <c r="F156" s="30"/>
      <c r="G156" s="41">
        <f>G157</f>
        <v>200</v>
      </c>
    </row>
    <row r="157" spans="1:7" ht="32.25" customHeight="1">
      <c r="A157" s="5"/>
      <c r="B157" s="10" t="s">
        <v>154</v>
      </c>
      <c r="C157" s="6" t="s">
        <v>63</v>
      </c>
      <c r="D157" s="6" t="s">
        <v>66</v>
      </c>
      <c r="E157" s="6" t="s">
        <v>201</v>
      </c>
      <c r="F157" s="6" t="s">
        <v>155</v>
      </c>
      <c r="G157" s="54">
        <v>200</v>
      </c>
    </row>
    <row r="158" spans="1:7" ht="15.75">
      <c r="A158" s="48" t="s">
        <v>145</v>
      </c>
      <c r="B158" s="48" t="s">
        <v>146</v>
      </c>
      <c r="C158" s="47"/>
      <c r="D158" s="47"/>
      <c r="E158" s="47"/>
      <c r="F158" s="47"/>
      <c r="G158" s="56">
        <f>G159</f>
        <v>6510</v>
      </c>
    </row>
    <row r="159" spans="1:7" ht="15.75">
      <c r="A159" s="5"/>
      <c r="B159" s="8" t="s">
        <v>147</v>
      </c>
      <c r="C159" s="30" t="s">
        <v>60</v>
      </c>
      <c r="D159" s="30" t="s">
        <v>58</v>
      </c>
      <c r="E159" s="30"/>
      <c r="F159" s="30"/>
      <c r="G159" s="41">
        <f>G160+G164</f>
        <v>6510</v>
      </c>
    </row>
    <row r="160" spans="1:7" ht="31.5">
      <c r="A160" s="5"/>
      <c r="B160" s="8" t="s">
        <v>202</v>
      </c>
      <c r="C160" s="30" t="s">
        <v>60</v>
      </c>
      <c r="D160" s="30" t="s">
        <v>58</v>
      </c>
      <c r="E160" s="30" t="s">
        <v>203</v>
      </c>
      <c r="F160" s="30"/>
      <c r="G160" s="41">
        <f>G163+G161+G162</f>
        <v>4078.26</v>
      </c>
    </row>
    <row r="161" spans="1:7" ht="21.75" customHeight="1">
      <c r="A161" s="5"/>
      <c r="B161" s="10" t="s">
        <v>117</v>
      </c>
      <c r="C161" s="6" t="s">
        <v>60</v>
      </c>
      <c r="D161" s="6" t="s">
        <v>58</v>
      </c>
      <c r="E161" s="6" t="s">
        <v>203</v>
      </c>
      <c r="F161" s="6" t="s">
        <v>156</v>
      </c>
      <c r="G161" s="54">
        <v>3307.21</v>
      </c>
    </row>
    <row r="162" spans="1:7" ht="33.75" customHeight="1">
      <c r="A162" s="5"/>
      <c r="B162" s="10" t="s">
        <v>212</v>
      </c>
      <c r="C162" s="6" t="s">
        <v>60</v>
      </c>
      <c r="D162" s="6" t="s">
        <v>58</v>
      </c>
      <c r="E162" s="6" t="s">
        <v>203</v>
      </c>
      <c r="F162" s="6" t="s">
        <v>214</v>
      </c>
      <c r="G162" s="54">
        <v>0.17</v>
      </c>
    </row>
    <row r="163" spans="1:7" ht="31.5" customHeight="1">
      <c r="A163" s="5"/>
      <c r="B163" s="10" t="s">
        <v>154</v>
      </c>
      <c r="C163" s="6" t="s">
        <v>60</v>
      </c>
      <c r="D163" s="6" t="s">
        <v>58</v>
      </c>
      <c r="E163" s="6" t="s">
        <v>203</v>
      </c>
      <c r="F163" s="6" t="s">
        <v>155</v>
      </c>
      <c r="G163" s="54">
        <f>740.88+30</f>
        <v>770.88</v>
      </c>
    </row>
    <row r="164" spans="1:7" ht="31.5">
      <c r="A164" s="5"/>
      <c r="B164" s="8" t="s">
        <v>204</v>
      </c>
      <c r="C164" s="30" t="s">
        <v>60</v>
      </c>
      <c r="D164" s="30" t="s">
        <v>58</v>
      </c>
      <c r="E164" s="30" t="s">
        <v>205</v>
      </c>
      <c r="F164" s="6"/>
      <c r="G164" s="41">
        <f>G166+G165</f>
        <v>2431.74</v>
      </c>
    </row>
    <row r="165" spans="1:7" ht="20.25" customHeight="1">
      <c r="A165" s="5"/>
      <c r="B165" s="10" t="s">
        <v>117</v>
      </c>
      <c r="C165" s="6" t="s">
        <v>60</v>
      </c>
      <c r="D165" s="6" t="s">
        <v>58</v>
      </c>
      <c r="E165" s="6" t="s">
        <v>205</v>
      </c>
      <c r="F165" s="6" t="s">
        <v>156</v>
      </c>
      <c r="G165" s="54">
        <v>1718.51</v>
      </c>
    </row>
    <row r="166" spans="1:7" ht="31.5">
      <c r="A166" s="5"/>
      <c r="B166" s="10" t="s">
        <v>143</v>
      </c>
      <c r="C166" s="6" t="s">
        <v>60</v>
      </c>
      <c r="D166" s="6" t="s">
        <v>58</v>
      </c>
      <c r="E166" s="6" t="s">
        <v>205</v>
      </c>
      <c r="F166" s="6" t="s">
        <v>155</v>
      </c>
      <c r="G166" s="54">
        <v>713.23</v>
      </c>
    </row>
    <row r="167" spans="1:7" ht="15.75">
      <c r="A167" s="23"/>
      <c r="B167" s="22"/>
      <c r="C167" s="22"/>
      <c r="D167" s="22"/>
      <c r="E167" s="22"/>
      <c r="F167" s="22"/>
      <c r="G167" s="57"/>
    </row>
    <row r="168" spans="1:7" ht="15.75">
      <c r="A168" s="24"/>
      <c r="B168" s="23"/>
      <c r="C168" s="23"/>
      <c r="D168" s="23"/>
      <c r="E168" s="23"/>
      <c r="F168" s="23"/>
      <c r="G168" s="57"/>
    </row>
    <row r="169" spans="1:7" ht="15.75">
      <c r="A169" s="24"/>
      <c r="B169" s="24"/>
      <c r="C169" s="24"/>
      <c r="D169" s="24"/>
      <c r="E169" s="24"/>
      <c r="F169" s="24"/>
      <c r="G169" s="57"/>
    </row>
    <row r="174" ht="15.75">
      <c r="A174" s="20"/>
    </row>
    <row r="175" ht="15.75">
      <c r="A175" s="21"/>
    </row>
    <row r="177" spans="2:6" ht="15.75">
      <c r="B177" s="21"/>
      <c r="C177" s="21"/>
      <c r="D177" s="21"/>
      <c r="E177" s="21"/>
      <c r="F177" s="21"/>
    </row>
    <row r="184" spans="1:6" ht="15.75">
      <c r="A184" s="21"/>
      <c r="B184" s="20"/>
      <c r="C184" s="20"/>
      <c r="D184" s="20"/>
      <c r="E184" s="20"/>
      <c r="F184" s="20"/>
    </row>
    <row r="185" spans="2:6" ht="15.75">
      <c r="B185" s="21"/>
      <c r="C185" s="21"/>
      <c r="D185" s="21"/>
      <c r="E185" s="21"/>
      <c r="F185" s="21"/>
    </row>
    <row r="191" ht="15.75">
      <c r="A191" s="20"/>
    </row>
    <row r="192" ht="15.75">
      <c r="A192" s="21"/>
    </row>
    <row r="194" spans="2:6" ht="15.75">
      <c r="B194" s="21"/>
      <c r="C194" s="21"/>
      <c r="D194" s="21"/>
      <c r="E194" s="21"/>
      <c r="F194" s="21"/>
    </row>
    <row r="201" spans="1:6" ht="15.75">
      <c r="A201" s="21"/>
      <c r="B201" s="21"/>
      <c r="C201" s="21"/>
      <c r="D201" s="21"/>
      <c r="E201" s="21"/>
      <c r="F201" s="21"/>
    </row>
    <row r="206" spans="2:6" ht="15.75">
      <c r="B206" s="20"/>
      <c r="C206" s="20"/>
      <c r="D206" s="20"/>
      <c r="E206" s="20"/>
      <c r="F206" s="20"/>
    </row>
    <row r="207" spans="2:6" ht="15.75">
      <c r="B207" s="21"/>
      <c r="C207" s="21"/>
      <c r="D207" s="21"/>
      <c r="E207" s="21"/>
      <c r="F207" s="21"/>
    </row>
    <row r="208" ht="15.75">
      <c r="A208" s="21"/>
    </row>
    <row r="211" spans="2:6" ht="15.75">
      <c r="B211" s="21"/>
      <c r="C211" s="21"/>
      <c r="D211" s="21"/>
      <c r="E211" s="21"/>
      <c r="F211" s="21"/>
    </row>
    <row r="213" ht="15.75">
      <c r="A213" s="20"/>
    </row>
    <row r="214" ht="15.75">
      <c r="A214" s="21"/>
    </row>
    <row r="216" spans="2:6" ht="15.75">
      <c r="B216" s="21"/>
      <c r="C216" s="21"/>
      <c r="D216" s="21"/>
      <c r="E216" s="21"/>
      <c r="F216" s="21"/>
    </row>
    <row r="218" ht="15.75">
      <c r="A218" s="21"/>
    </row>
    <row r="223" spans="1:6" ht="15.75">
      <c r="A223" s="21"/>
      <c r="B223" s="21"/>
      <c r="C223" s="21"/>
      <c r="D223" s="21"/>
      <c r="E223" s="21"/>
      <c r="F223" s="21"/>
    </row>
    <row r="230" ht="15.75">
      <c r="A230" s="21"/>
    </row>
    <row r="234" spans="2:6" ht="15.75">
      <c r="B234" s="20"/>
      <c r="C234" s="20"/>
      <c r="D234" s="20"/>
      <c r="E234" s="20"/>
      <c r="F234" s="20"/>
    </row>
    <row r="235" spans="2:6" ht="15.75">
      <c r="B235" s="21"/>
      <c r="C235" s="21"/>
      <c r="D235" s="21"/>
      <c r="E235" s="21"/>
      <c r="F235" s="21"/>
    </row>
    <row r="241" ht="15.75">
      <c r="A241" s="20"/>
    </row>
    <row r="242" spans="1:6" ht="15.75">
      <c r="A242" s="21"/>
      <c r="B242" s="21"/>
      <c r="C242" s="21"/>
      <c r="D242" s="21"/>
      <c r="E242" s="21"/>
      <c r="F242" s="21"/>
    </row>
    <row r="249" spans="1:6" ht="15.75">
      <c r="A249" s="21"/>
      <c r="B249" s="20"/>
      <c r="C249" s="20"/>
      <c r="D249" s="20"/>
      <c r="E249" s="20"/>
      <c r="F249" s="20"/>
    </row>
    <row r="250" spans="2:6" ht="15.75">
      <c r="B250" s="21"/>
      <c r="C250" s="21"/>
      <c r="D250" s="21"/>
      <c r="E250" s="21"/>
      <c r="F250" s="21"/>
    </row>
    <row r="256" ht="15.75">
      <c r="A256" s="20"/>
    </row>
    <row r="257" ht="15.75">
      <c r="A257" s="21"/>
    </row>
    <row r="262" spans="2:6" ht="15.75">
      <c r="B262" s="21"/>
      <c r="C262" s="21"/>
      <c r="D262" s="21"/>
      <c r="E262" s="21"/>
      <c r="F262" s="21"/>
    </row>
    <row r="269" spans="1:6" ht="15.75">
      <c r="A269" s="21"/>
      <c r="B269" s="20"/>
      <c r="C269" s="20"/>
      <c r="D269" s="20"/>
      <c r="E269" s="20"/>
      <c r="F269" s="20"/>
    </row>
    <row r="270" spans="2:6" ht="15.75">
      <c r="B270" s="21"/>
      <c r="C270" s="21"/>
      <c r="D270" s="21"/>
      <c r="E270" s="21"/>
      <c r="F270" s="21"/>
    </row>
    <row r="276" ht="15.75">
      <c r="A276" s="20"/>
    </row>
    <row r="277" spans="1:6" ht="15.75">
      <c r="A277" s="21"/>
      <c r="B277" s="21"/>
      <c r="C277" s="21"/>
      <c r="D277" s="21"/>
      <c r="E277" s="21"/>
      <c r="F277" s="21"/>
    </row>
    <row r="283" spans="2:6" ht="15.75">
      <c r="B283" s="20"/>
      <c r="C283" s="20"/>
      <c r="D283" s="20"/>
      <c r="E283" s="20"/>
      <c r="F283" s="20"/>
    </row>
    <row r="284" spans="1:6" ht="15.75">
      <c r="A284" s="21"/>
      <c r="B284" s="21"/>
      <c r="C284" s="21"/>
      <c r="D284" s="21"/>
      <c r="E284" s="21"/>
      <c r="F284" s="21"/>
    </row>
    <row r="290" ht="15.75">
      <c r="A290" s="20"/>
    </row>
    <row r="291" ht="15.75">
      <c r="A291" s="21"/>
    </row>
    <row r="292" spans="2:6" ht="15.75">
      <c r="B292" s="21"/>
      <c r="C292" s="21"/>
      <c r="D292" s="21"/>
      <c r="E292" s="21"/>
      <c r="F292" s="21"/>
    </row>
    <row r="299" ht="15.75">
      <c r="A299" s="21"/>
    </row>
    <row r="301" spans="2:6" ht="15.75">
      <c r="B301" s="20"/>
      <c r="C301" s="20"/>
      <c r="D301" s="20"/>
      <c r="E301" s="20"/>
      <c r="F301" s="20"/>
    </row>
    <row r="302" spans="2:6" ht="15.75">
      <c r="B302" s="21"/>
      <c r="C302" s="21"/>
      <c r="D302" s="21"/>
      <c r="E302" s="21"/>
      <c r="F302" s="21"/>
    </row>
    <row r="308" ht="15.75">
      <c r="A308" s="20"/>
    </row>
    <row r="309" ht="15.75">
      <c r="A309" s="21"/>
    </row>
    <row r="311" spans="2:6" ht="15.75">
      <c r="B311" s="21"/>
      <c r="C311" s="21"/>
      <c r="D311" s="21"/>
      <c r="E311" s="21"/>
      <c r="F311" s="21"/>
    </row>
    <row r="318" ht="15.75">
      <c r="A318" s="21"/>
    </row>
    <row r="320" spans="2:6" ht="15.75">
      <c r="B320" s="21"/>
      <c r="C320" s="21"/>
      <c r="D320" s="21"/>
      <c r="E320" s="21"/>
      <c r="F320" s="21"/>
    </row>
    <row r="327" ht="15.75">
      <c r="A327" s="21"/>
    </row>
    <row r="331" spans="2:6" ht="15.75">
      <c r="B331" s="20"/>
      <c r="C331" s="20"/>
      <c r="D331" s="20"/>
      <c r="E331" s="20"/>
      <c r="F331" s="20"/>
    </row>
    <row r="332" spans="2:6" ht="15.75">
      <c r="B332" s="21"/>
      <c r="C332" s="21"/>
      <c r="D332" s="21"/>
      <c r="E332" s="21"/>
      <c r="F332" s="21"/>
    </row>
    <row r="338" ht="15.75">
      <c r="A338" s="20"/>
    </row>
    <row r="339" ht="15.75">
      <c r="A339" s="21"/>
    </row>
    <row r="345" spans="2:6" ht="15.75">
      <c r="B345" s="21"/>
      <c r="C345" s="21"/>
      <c r="D345" s="21"/>
      <c r="E345" s="21"/>
      <c r="F345" s="21"/>
    </row>
    <row r="352" ht="15.75">
      <c r="A352" s="21"/>
    </row>
    <row r="358" spans="2:6" ht="15.75">
      <c r="B358" s="20"/>
      <c r="C358" s="20"/>
      <c r="D358" s="20"/>
      <c r="E358" s="20"/>
      <c r="F358" s="20"/>
    </row>
    <row r="359" spans="2:6" ht="15.75">
      <c r="B359" s="21"/>
      <c r="C359" s="21"/>
      <c r="D359" s="21"/>
      <c r="E359" s="21"/>
      <c r="F359" s="21"/>
    </row>
    <row r="365" ht="15.75">
      <c r="A365" s="20"/>
    </row>
    <row r="366" ht="15.75">
      <c r="A366" s="21"/>
    </row>
    <row r="367" spans="2:6" ht="15.75">
      <c r="B367" s="21"/>
      <c r="C367" s="21"/>
      <c r="D367" s="21"/>
      <c r="E367" s="21"/>
      <c r="F367" s="21"/>
    </row>
    <row r="374" ht="15.75">
      <c r="A374" s="21"/>
    </row>
    <row r="379" spans="2:6" ht="15.75">
      <c r="B379" s="20"/>
      <c r="C379" s="20"/>
      <c r="D379" s="20"/>
      <c r="E379" s="20"/>
      <c r="F379" s="20"/>
    </row>
    <row r="380" spans="2:6" ht="15.75">
      <c r="B380" s="21"/>
      <c r="C380" s="21"/>
      <c r="D380" s="21"/>
      <c r="E380" s="21"/>
      <c r="F380" s="21"/>
    </row>
    <row r="386" ht="15.75">
      <c r="A386" s="20"/>
    </row>
    <row r="387" ht="15.75">
      <c r="A387" s="21"/>
    </row>
    <row r="392" spans="2:6" ht="15.75">
      <c r="B392" s="21"/>
      <c r="C392" s="21"/>
      <c r="D392" s="21"/>
      <c r="E392" s="21"/>
      <c r="F392" s="21"/>
    </row>
    <row r="399" ht="15.75">
      <c r="A399" s="21"/>
    </row>
    <row r="400" spans="2:6" ht="15.75">
      <c r="B400" s="20"/>
      <c r="C400" s="20"/>
      <c r="D400" s="20"/>
      <c r="E400" s="20"/>
      <c r="F400" s="20"/>
    </row>
    <row r="401" spans="2:6" ht="15.75">
      <c r="B401" s="21"/>
      <c r="C401" s="21"/>
      <c r="D401" s="21"/>
      <c r="E401" s="21"/>
      <c r="F401" s="21"/>
    </row>
    <row r="407" ht="15.75">
      <c r="A407" s="20"/>
    </row>
    <row r="408" ht="15.75">
      <c r="A408" s="21"/>
    </row>
    <row r="409" spans="2:6" ht="15.75">
      <c r="B409" s="21"/>
      <c r="C409" s="21"/>
      <c r="D409" s="21"/>
      <c r="E409" s="21"/>
      <c r="F409" s="21"/>
    </row>
    <row r="416" spans="1:6" ht="15.75">
      <c r="A416" s="21"/>
      <c r="B416" s="20"/>
      <c r="C416" s="20"/>
      <c r="D416" s="20"/>
      <c r="E416" s="20"/>
      <c r="F416" s="20"/>
    </row>
    <row r="417" spans="2:6" ht="15.75">
      <c r="B417" s="21"/>
      <c r="C417" s="21"/>
      <c r="D417" s="21"/>
      <c r="E417" s="21"/>
      <c r="F417" s="21"/>
    </row>
    <row r="423" ht="15.75">
      <c r="A423" s="20"/>
    </row>
    <row r="424" spans="1:6" ht="15.75">
      <c r="A424" s="21"/>
      <c r="B424" s="21"/>
      <c r="C424" s="21"/>
      <c r="D424" s="21"/>
      <c r="E424" s="21"/>
      <c r="F424" s="21"/>
    </row>
    <row r="431" spans="1:6" ht="15.75">
      <c r="A431" s="21"/>
      <c r="B431" s="21"/>
      <c r="C431" s="21"/>
      <c r="D431" s="21"/>
      <c r="E431" s="21"/>
      <c r="F431" s="21"/>
    </row>
    <row r="438" ht="15.75">
      <c r="A438" s="21"/>
    </row>
    <row r="442" spans="2:6" ht="15.75">
      <c r="B442" s="20"/>
      <c r="C442" s="20"/>
      <c r="D442" s="20"/>
      <c r="E442" s="20"/>
      <c r="F442" s="20"/>
    </row>
    <row r="443" spans="2:6" ht="15.75">
      <c r="B443" s="21"/>
      <c r="C443" s="21"/>
      <c r="D443" s="21"/>
      <c r="E443" s="21"/>
      <c r="F443" s="21"/>
    </row>
    <row r="449" ht="15.75">
      <c r="A449" s="20"/>
    </row>
    <row r="450" ht="15.75">
      <c r="A450" s="21"/>
    </row>
    <row r="455" spans="2:6" ht="15.75">
      <c r="B455" s="21"/>
      <c r="C455" s="21"/>
      <c r="D455" s="21"/>
      <c r="E455" s="21"/>
      <c r="F455" s="21"/>
    </row>
    <row r="462" ht="15.75">
      <c r="A462" s="21"/>
    </row>
    <row r="466" spans="2:6" ht="15.75">
      <c r="B466" s="20"/>
      <c r="C466" s="20"/>
      <c r="D466" s="20"/>
      <c r="E466" s="20"/>
      <c r="F466" s="20"/>
    </row>
    <row r="467" spans="2:6" ht="15.75">
      <c r="B467" s="21"/>
      <c r="C467" s="21"/>
      <c r="D467" s="21"/>
      <c r="E467" s="21"/>
      <c r="F467" s="21"/>
    </row>
    <row r="473" ht="15.75">
      <c r="A473" s="20"/>
    </row>
    <row r="474" ht="15.75">
      <c r="A474" s="21"/>
    </row>
    <row r="476" spans="2:6" ht="15.75">
      <c r="B476" s="21"/>
      <c r="C476" s="21"/>
      <c r="D476" s="21"/>
      <c r="E476" s="21"/>
      <c r="F476" s="21"/>
    </row>
    <row r="483" ht="15.75">
      <c r="A483" s="21"/>
    </row>
    <row r="486" spans="2:6" ht="15.75">
      <c r="B486" s="21"/>
      <c r="C486" s="21"/>
      <c r="D486" s="21"/>
      <c r="E486" s="21"/>
      <c r="F486" s="21"/>
    </row>
    <row r="493" ht="15.75">
      <c r="A493" s="21"/>
    </row>
    <row r="494" spans="2:6" ht="15.75">
      <c r="B494" s="20"/>
      <c r="C494" s="20"/>
      <c r="D494" s="20"/>
      <c r="E494" s="20"/>
      <c r="F494" s="20"/>
    </row>
    <row r="495" spans="2:6" ht="15.75">
      <c r="B495" s="21"/>
      <c r="C495" s="21"/>
      <c r="D495" s="21"/>
      <c r="E495" s="21"/>
      <c r="F495" s="21"/>
    </row>
    <row r="501" ht="15.75">
      <c r="A501" s="20"/>
    </row>
    <row r="502" ht="15.75">
      <c r="A502" s="21"/>
    </row>
    <row r="508" spans="2:6" ht="15.75">
      <c r="B508" s="21"/>
      <c r="C508" s="21"/>
      <c r="D508" s="21"/>
      <c r="E508" s="21"/>
      <c r="F508" s="21"/>
    </row>
    <row r="515" spans="1:6" ht="15.75">
      <c r="A515" s="21"/>
      <c r="B515" s="20"/>
      <c r="C515" s="20"/>
      <c r="D515" s="20"/>
      <c r="E515" s="20"/>
      <c r="F515" s="20"/>
    </row>
    <row r="516" spans="2:6" ht="15.75">
      <c r="B516" s="21"/>
      <c r="C516" s="21"/>
      <c r="D516" s="21"/>
      <c r="E516" s="21"/>
      <c r="F516" s="21"/>
    </row>
    <row r="522" ht="15.75">
      <c r="A522" s="20"/>
    </row>
    <row r="523" ht="15.75">
      <c r="A523" s="21"/>
    </row>
    <row r="524" spans="2:6" ht="15.75">
      <c r="B524" s="21"/>
      <c r="C524" s="21"/>
      <c r="D524" s="21"/>
      <c r="E524" s="21"/>
      <c r="F524" s="21"/>
    </row>
    <row r="531" ht="15.75">
      <c r="A531" s="21"/>
    </row>
    <row r="534" spans="2:6" ht="15.75">
      <c r="B534" s="21"/>
      <c r="C534" s="21"/>
      <c r="D534" s="21"/>
      <c r="E534" s="21"/>
      <c r="F534" s="21"/>
    </row>
    <row r="541" ht="15.75">
      <c r="A541" s="21"/>
    </row>
    <row r="545" spans="2:6" ht="15.75">
      <c r="B545" s="20"/>
      <c r="C545" s="20"/>
      <c r="D545" s="20"/>
      <c r="E545" s="20"/>
      <c r="F545" s="20"/>
    </row>
    <row r="546" spans="2:6" ht="15.75">
      <c r="B546" s="21"/>
      <c r="C546" s="21"/>
      <c r="D546" s="21"/>
      <c r="E546" s="21"/>
      <c r="F546" s="21"/>
    </row>
    <row r="552" ht="15.75">
      <c r="A552" s="20"/>
    </row>
    <row r="553" ht="15.75">
      <c r="A553" s="21"/>
    </row>
    <row r="554" spans="2:6" ht="15.75">
      <c r="B554" s="21"/>
      <c r="C554" s="21"/>
      <c r="D554" s="21"/>
      <c r="E554" s="21"/>
      <c r="F554" s="21"/>
    </row>
    <row r="561" ht="15.75">
      <c r="A561" s="21"/>
    </row>
    <row r="563" spans="2:6" ht="15.75">
      <c r="B563" s="21"/>
      <c r="C563" s="21"/>
      <c r="D563" s="21"/>
      <c r="E563" s="21"/>
      <c r="F563" s="21"/>
    </row>
    <row r="568" spans="2:6" ht="15.75">
      <c r="B568" s="21"/>
      <c r="C568" s="21"/>
      <c r="D568" s="21"/>
      <c r="E568" s="21"/>
      <c r="F568" s="21"/>
    </row>
    <row r="570" ht="15.75">
      <c r="A570" s="21"/>
    </row>
    <row r="575" ht="15.75">
      <c r="A575" s="21"/>
    </row>
    <row r="590" spans="2:6" ht="15.75">
      <c r="B590" s="22"/>
      <c r="C590" s="22"/>
      <c r="D590" s="22"/>
      <c r="E590" s="22"/>
      <c r="F590" s="22"/>
    </row>
    <row r="591" spans="2:6" ht="15.75">
      <c r="B591" s="23"/>
      <c r="C591" s="23"/>
      <c r="D591" s="23"/>
      <c r="E591" s="23"/>
      <c r="F591" s="23"/>
    </row>
    <row r="592" spans="2:6" ht="15.75">
      <c r="B592" s="24"/>
      <c r="C592" s="24"/>
      <c r="D592" s="24"/>
      <c r="E592" s="24"/>
      <c r="F592" s="24"/>
    </row>
    <row r="593" spans="2:6" ht="15.75">
      <c r="B593" s="24"/>
      <c r="C593" s="24"/>
      <c r="D593" s="24"/>
      <c r="E593" s="24"/>
      <c r="F593" s="24"/>
    </row>
    <row r="594" spans="2:6" ht="15.75">
      <c r="B594" s="24"/>
      <c r="C594" s="24"/>
      <c r="D594" s="24"/>
      <c r="E594" s="24"/>
      <c r="F594" s="24"/>
    </row>
    <row r="595" spans="2:6" ht="15.75">
      <c r="B595" s="24"/>
      <c r="C595" s="24"/>
      <c r="D595" s="24"/>
      <c r="E595" s="24"/>
      <c r="F595" s="24"/>
    </row>
    <row r="596" spans="2:6" ht="15.75">
      <c r="B596" s="24"/>
      <c r="C596" s="24"/>
      <c r="D596" s="24"/>
      <c r="E596" s="24"/>
      <c r="F596" s="24"/>
    </row>
    <row r="597" spans="1:6" ht="15.75">
      <c r="A597" s="22"/>
      <c r="B597" s="24"/>
      <c r="C597" s="24"/>
      <c r="D597" s="24"/>
      <c r="E597" s="24"/>
      <c r="F597" s="24"/>
    </row>
    <row r="598" spans="1:6" ht="15.75">
      <c r="A598" s="23"/>
      <c r="B598" s="24"/>
      <c r="C598" s="24"/>
      <c r="D598" s="24"/>
      <c r="E598" s="24"/>
      <c r="F598" s="24"/>
    </row>
    <row r="599" spans="1:6" ht="15.75">
      <c r="A599" s="24"/>
      <c r="B599" s="24"/>
      <c r="C599" s="24"/>
      <c r="D599" s="24"/>
      <c r="E599" s="24"/>
      <c r="F599" s="24"/>
    </row>
    <row r="600" spans="1:6" ht="15.75">
      <c r="A600" s="24"/>
      <c r="B600" s="24"/>
      <c r="C600" s="24"/>
      <c r="D600" s="24"/>
      <c r="E600" s="24"/>
      <c r="F600" s="24"/>
    </row>
    <row r="601" spans="1:6" ht="15.75">
      <c r="A601" s="24"/>
      <c r="B601" s="24"/>
      <c r="C601" s="24"/>
      <c r="D601" s="24"/>
      <c r="E601" s="24"/>
      <c r="F601" s="24"/>
    </row>
    <row r="602" spans="1:6" ht="15.75">
      <c r="A602" s="24"/>
      <c r="B602" s="24"/>
      <c r="C602" s="24"/>
      <c r="D602" s="24"/>
      <c r="E602" s="24"/>
      <c r="F602" s="24"/>
    </row>
    <row r="603" spans="1:6" ht="15.75">
      <c r="A603" s="24"/>
      <c r="B603" s="24"/>
      <c r="C603" s="24"/>
      <c r="D603" s="24"/>
      <c r="E603" s="24"/>
      <c r="F603" s="24"/>
    </row>
    <row r="604" spans="1:6" ht="15.75">
      <c r="A604" s="24"/>
      <c r="B604" s="24"/>
      <c r="C604" s="24"/>
      <c r="D604" s="24"/>
      <c r="E604" s="24"/>
      <c r="F604" s="24"/>
    </row>
    <row r="605" ht="15.75">
      <c r="A605" s="24"/>
    </row>
    <row r="606" ht="15.75">
      <c r="A606" s="24"/>
    </row>
    <row r="607" spans="1:6" ht="15.75">
      <c r="A607" s="24"/>
      <c r="B607" s="21"/>
      <c r="C607" s="21"/>
      <c r="D607" s="21"/>
      <c r="E607" s="21"/>
      <c r="F607" s="21"/>
    </row>
    <row r="608" ht="15.75">
      <c r="A608" s="24"/>
    </row>
    <row r="609" ht="15.75">
      <c r="A609" s="24"/>
    </row>
    <row r="610" spans="1:6" ht="15.75">
      <c r="A610" s="24"/>
      <c r="B610" s="21"/>
      <c r="C610" s="21"/>
      <c r="D610" s="21"/>
      <c r="E610" s="21"/>
      <c r="F610" s="21"/>
    </row>
    <row r="611" ht="15.75">
      <c r="A611" s="24"/>
    </row>
    <row r="614" ht="15.75">
      <c r="A614" s="21"/>
    </row>
    <row r="617" ht="15.75">
      <c r="A617" s="21"/>
    </row>
    <row r="618" spans="2:6" ht="15.75">
      <c r="B618" s="21"/>
      <c r="C618" s="21"/>
      <c r="D618" s="21"/>
      <c r="E618" s="21"/>
      <c r="F618" s="21"/>
    </row>
    <row r="621" spans="2:6" ht="15.75">
      <c r="B621" s="22"/>
      <c r="C621" s="22"/>
      <c r="D621" s="22"/>
      <c r="E621" s="22"/>
      <c r="F621" s="22"/>
    </row>
    <row r="622" spans="2:6" ht="15.75">
      <c r="B622" s="23"/>
      <c r="C622" s="23"/>
      <c r="D622" s="23"/>
      <c r="E622" s="23"/>
      <c r="F622" s="23"/>
    </row>
    <row r="623" spans="2:6" ht="15.75">
      <c r="B623" s="24"/>
      <c r="C623" s="24"/>
      <c r="D623" s="24"/>
      <c r="E623" s="24"/>
      <c r="F623" s="24"/>
    </row>
    <row r="624" spans="2:6" ht="15.75">
      <c r="B624" s="24"/>
      <c r="C624" s="24"/>
      <c r="D624" s="24"/>
      <c r="E624" s="24"/>
      <c r="F624" s="24"/>
    </row>
    <row r="625" spans="1:6" ht="15.75">
      <c r="A625" s="21"/>
      <c r="B625" s="24"/>
      <c r="C625" s="24"/>
      <c r="D625" s="24"/>
      <c r="E625" s="24"/>
      <c r="F625" s="24"/>
    </row>
    <row r="626" spans="2:6" ht="15.75">
      <c r="B626" s="24"/>
      <c r="C626" s="24"/>
      <c r="D626" s="24"/>
      <c r="E626" s="24"/>
      <c r="F626" s="24"/>
    </row>
    <row r="627" spans="2:6" ht="15.75">
      <c r="B627" s="24"/>
      <c r="C627" s="24"/>
      <c r="D627" s="24"/>
      <c r="E627" s="24"/>
      <c r="F627" s="24"/>
    </row>
    <row r="628" spans="1:6" ht="15.75">
      <c r="A628" s="22"/>
      <c r="B628" s="24"/>
      <c r="C628" s="24"/>
      <c r="D628" s="24"/>
      <c r="E628" s="24"/>
      <c r="F628" s="24"/>
    </row>
    <row r="629" spans="1:6" ht="15.75">
      <c r="A629" s="23"/>
      <c r="B629" s="24"/>
      <c r="C629" s="24"/>
      <c r="D629" s="24"/>
      <c r="E629" s="24"/>
      <c r="F629" s="24"/>
    </row>
    <row r="630" spans="1:6" ht="15.75">
      <c r="A630" s="24"/>
      <c r="B630" s="24"/>
      <c r="C630" s="24"/>
      <c r="D630" s="24"/>
      <c r="E630" s="24"/>
      <c r="F630" s="24"/>
    </row>
    <row r="631" spans="1:6" ht="15.75">
      <c r="A631" s="24"/>
      <c r="B631" s="24"/>
      <c r="C631" s="24"/>
      <c r="D631" s="24"/>
      <c r="E631" s="24"/>
      <c r="F631" s="24"/>
    </row>
    <row r="632" spans="1:6" ht="15.75">
      <c r="A632" s="24"/>
      <c r="B632" s="24"/>
      <c r="C632" s="24"/>
      <c r="D632" s="24"/>
      <c r="E632" s="24"/>
      <c r="F632" s="24"/>
    </row>
    <row r="633" spans="1:6" ht="15.75">
      <c r="A633" s="24"/>
      <c r="B633" s="24"/>
      <c r="C633" s="24"/>
      <c r="D633" s="24"/>
      <c r="E633" s="24"/>
      <c r="F633" s="24"/>
    </row>
    <row r="634" spans="1:6" ht="15.75">
      <c r="A634" s="24"/>
      <c r="B634" s="24"/>
      <c r="C634" s="24"/>
      <c r="D634" s="24"/>
      <c r="E634" s="24"/>
      <c r="F634" s="24"/>
    </row>
    <row r="635" spans="1:6" ht="15.75">
      <c r="A635" s="24"/>
      <c r="B635" s="24"/>
      <c r="C635" s="24"/>
      <c r="D635" s="24"/>
      <c r="E635" s="24"/>
      <c r="F635" s="24"/>
    </row>
    <row r="636" spans="1:6" ht="15.75">
      <c r="A636" s="24"/>
      <c r="B636" s="24"/>
      <c r="C636" s="24"/>
      <c r="D636" s="24"/>
      <c r="E636" s="24"/>
      <c r="F636" s="24"/>
    </row>
    <row r="637" spans="1:6" ht="15.75">
      <c r="A637" s="24"/>
      <c r="B637" s="24"/>
      <c r="C637" s="24"/>
      <c r="D637" s="24"/>
      <c r="E637" s="24"/>
      <c r="F637" s="24"/>
    </row>
    <row r="638" spans="1:6" ht="15.75">
      <c r="A638" s="24"/>
      <c r="B638" s="24"/>
      <c r="C638" s="24"/>
      <c r="D638" s="24"/>
      <c r="E638" s="24"/>
      <c r="F638" s="24"/>
    </row>
    <row r="639" spans="1:6" ht="15.75">
      <c r="A639" s="24"/>
      <c r="B639" s="24"/>
      <c r="C639" s="24"/>
      <c r="D639" s="24"/>
      <c r="E639" s="24"/>
      <c r="F639" s="24"/>
    </row>
    <row r="640" spans="1:6" ht="15.75">
      <c r="A640" s="24"/>
      <c r="B640" s="24"/>
      <c r="C640" s="24"/>
      <c r="D640" s="24"/>
      <c r="E640" s="24"/>
      <c r="F640" s="24"/>
    </row>
    <row r="641" spans="1:6" ht="15.75">
      <c r="A641" s="24"/>
      <c r="B641" s="24"/>
      <c r="C641" s="24"/>
      <c r="D641" s="24"/>
      <c r="E641" s="24"/>
      <c r="F641" s="24"/>
    </row>
    <row r="642" spans="1:6" ht="15.75">
      <c r="A642" s="24"/>
      <c r="B642" s="24"/>
      <c r="C642" s="24"/>
      <c r="D642" s="24"/>
      <c r="E642" s="24"/>
      <c r="F642" s="24"/>
    </row>
    <row r="643" spans="1:6" ht="15.75">
      <c r="A643" s="24"/>
      <c r="B643" s="24"/>
      <c r="C643" s="24"/>
      <c r="D643" s="24"/>
      <c r="E643" s="24"/>
      <c r="F643" s="24"/>
    </row>
    <row r="644" spans="1:6" ht="15.75">
      <c r="A644" s="24"/>
      <c r="B644" s="24"/>
      <c r="C644" s="24"/>
      <c r="D644" s="24"/>
      <c r="E644" s="24"/>
      <c r="F644" s="24"/>
    </row>
    <row r="645" spans="1:6" ht="15.75">
      <c r="A645" s="24"/>
      <c r="B645" s="24"/>
      <c r="C645" s="24"/>
      <c r="D645" s="24"/>
      <c r="E645" s="24"/>
      <c r="F645" s="24"/>
    </row>
    <row r="646" spans="1:6" ht="15.75">
      <c r="A646" s="24"/>
      <c r="B646" s="24"/>
      <c r="C646" s="24"/>
      <c r="D646" s="24"/>
      <c r="E646" s="24"/>
      <c r="F646" s="24"/>
    </row>
    <row r="647" spans="1:6" ht="15.75">
      <c r="A647" s="24"/>
      <c r="B647" s="24"/>
      <c r="C647" s="24"/>
      <c r="D647" s="24"/>
      <c r="E647" s="24"/>
      <c r="F647" s="24"/>
    </row>
    <row r="648" spans="1:6" ht="15.75">
      <c r="A648" s="24"/>
      <c r="B648" s="24"/>
      <c r="C648" s="24"/>
      <c r="D648" s="24"/>
      <c r="E648" s="24"/>
      <c r="F648" s="24"/>
    </row>
    <row r="649" spans="1:6" ht="15.75">
      <c r="A649" s="24"/>
      <c r="B649" s="24"/>
      <c r="C649" s="24"/>
      <c r="D649" s="24"/>
      <c r="E649" s="24"/>
      <c r="F649" s="24"/>
    </row>
    <row r="650" spans="1:6" ht="15.75">
      <c r="A650" s="24"/>
      <c r="B650" s="24"/>
      <c r="C650" s="24"/>
      <c r="D650" s="24"/>
      <c r="E650" s="24"/>
      <c r="F650" s="24"/>
    </row>
    <row r="651" spans="1:6" ht="15.75">
      <c r="A651" s="24"/>
      <c r="B651" s="24"/>
      <c r="C651" s="24"/>
      <c r="D651" s="24"/>
      <c r="E651" s="24"/>
      <c r="F651" s="24"/>
    </row>
    <row r="652" spans="1:6" ht="15.75">
      <c r="A652" s="24"/>
      <c r="B652" s="24"/>
      <c r="C652" s="24"/>
      <c r="D652" s="24"/>
      <c r="E652" s="24"/>
      <c r="F652" s="24"/>
    </row>
    <row r="653" spans="1:6" ht="15.75">
      <c r="A653" s="24"/>
      <c r="B653" s="24"/>
      <c r="C653" s="24"/>
      <c r="D653" s="24"/>
      <c r="E653" s="24"/>
      <c r="F653" s="24"/>
    </row>
    <row r="654" spans="1:6" ht="15.75">
      <c r="A654" s="24"/>
      <c r="B654" s="22"/>
      <c r="C654" s="22"/>
      <c r="D654" s="22"/>
      <c r="E654" s="22"/>
      <c r="F654" s="22"/>
    </row>
    <row r="655" spans="1:6" ht="15.75">
      <c r="A655" s="24"/>
      <c r="B655" s="23"/>
      <c r="C655" s="23"/>
      <c r="D655" s="23"/>
      <c r="E655" s="23"/>
      <c r="F655" s="23"/>
    </row>
    <row r="656" spans="1:6" ht="15.75">
      <c r="A656" s="24"/>
      <c r="B656" s="24"/>
      <c r="C656" s="24"/>
      <c r="D656" s="24"/>
      <c r="E656" s="24"/>
      <c r="F656" s="24"/>
    </row>
    <row r="657" spans="1:6" ht="15.75">
      <c r="A657" s="24"/>
      <c r="B657" s="24"/>
      <c r="C657" s="24"/>
      <c r="D657" s="24"/>
      <c r="E657" s="24"/>
      <c r="F657" s="24"/>
    </row>
    <row r="658" spans="1:6" ht="15.75">
      <c r="A658" s="24"/>
      <c r="B658" s="24"/>
      <c r="C658" s="24"/>
      <c r="D658" s="24"/>
      <c r="E658" s="24"/>
      <c r="F658" s="24"/>
    </row>
    <row r="659" spans="1:6" ht="15.75">
      <c r="A659" s="24"/>
      <c r="B659" s="24"/>
      <c r="C659" s="24"/>
      <c r="D659" s="24"/>
      <c r="E659" s="24"/>
      <c r="F659" s="24"/>
    </row>
    <row r="660" spans="1:6" ht="15.75">
      <c r="A660" s="24"/>
      <c r="B660" s="24"/>
      <c r="C660" s="24"/>
      <c r="D660" s="24"/>
      <c r="E660" s="24"/>
      <c r="F660" s="24"/>
    </row>
    <row r="661" spans="1:6" ht="15.75">
      <c r="A661" s="22"/>
      <c r="B661" s="24"/>
      <c r="C661" s="24"/>
      <c r="D661" s="24"/>
      <c r="E661" s="24"/>
      <c r="F661" s="24"/>
    </row>
    <row r="662" spans="1:6" ht="15.75">
      <c r="A662" s="23"/>
      <c r="B662" s="24"/>
      <c r="C662" s="24"/>
      <c r="D662" s="24"/>
      <c r="E662" s="24"/>
      <c r="F662" s="24"/>
    </row>
    <row r="663" spans="1:6" ht="15.75">
      <c r="A663" s="24"/>
      <c r="B663" s="22"/>
      <c r="C663" s="22"/>
      <c r="D663" s="22"/>
      <c r="E663" s="22"/>
      <c r="F663" s="22"/>
    </row>
    <row r="664" spans="1:6" ht="15.75">
      <c r="A664" s="24"/>
      <c r="B664" s="23"/>
      <c r="C664" s="23"/>
      <c r="D664" s="23"/>
      <c r="E664" s="23"/>
      <c r="F664" s="23"/>
    </row>
    <row r="665" spans="1:6" ht="15.75">
      <c r="A665" s="24"/>
      <c r="B665" s="24"/>
      <c r="C665" s="24"/>
      <c r="D665" s="24"/>
      <c r="E665" s="24"/>
      <c r="F665" s="24"/>
    </row>
    <row r="666" spans="1:6" ht="15.75">
      <c r="A666" s="24"/>
      <c r="B666" s="24"/>
      <c r="C666" s="24"/>
      <c r="D666" s="24"/>
      <c r="E666" s="24"/>
      <c r="F666" s="24"/>
    </row>
    <row r="667" spans="1:6" ht="15.75">
      <c r="A667" s="24"/>
      <c r="B667" s="24"/>
      <c r="C667" s="24"/>
      <c r="D667" s="24"/>
      <c r="E667" s="24"/>
      <c r="F667" s="24"/>
    </row>
    <row r="668" spans="1:6" ht="15.75">
      <c r="A668" s="24"/>
      <c r="B668" s="24"/>
      <c r="C668" s="24"/>
      <c r="D668" s="24"/>
      <c r="E668" s="24"/>
      <c r="F668" s="24"/>
    </row>
    <row r="669" ht="15.75">
      <c r="A669" s="24"/>
    </row>
    <row r="670" spans="1:6" ht="15.75">
      <c r="A670" s="22"/>
      <c r="B670" s="24"/>
      <c r="C670" s="24"/>
      <c r="D670" s="24"/>
      <c r="E670" s="24"/>
      <c r="F670" s="24"/>
    </row>
    <row r="671" spans="1:6" ht="15.75">
      <c r="A671" s="23"/>
      <c r="B671" s="24"/>
      <c r="C671" s="24"/>
      <c r="D671" s="24"/>
      <c r="E671" s="24"/>
      <c r="F671" s="24"/>
    </row>
    <row r="672" spans="1:6" ht="15.75">
      <c r="A672" s="24"/>
      <c r="B672" s="24"/>
      <c r="C672" s="24"/>
      <c r="D672" s="24"/>
      <c r="E672" s="24"/>
      <c r="F672" s="24"/>
    </row>
    <row r="673" spans="1:6" ht="15.75">
      <c r="A673" s="24"/>
      <c r="B673" s="24"/>
      <c r="C673" s="24"/>
      <c r="D673" s="24"/>
      <c r="E673" s="24"/>
      <c r="F673" s="24"/>
    </row>
    <row r="674" spans="1:6" ht="15.75">
      <c r="A674" s="24"/>
      <c r="B674" s="24"/>
      <c r="C674" s="24"/>
      <c r="D674" s="24"/>
      <c r="E674" s="24"/>
      <c r="F674" s="24"/>
    </row>
    <row r="675" spans="1:6" ht="15.75">
      <c r="A675" s="24"/>
      <c r="B675" s="22"/>
      <c r="C675" s="22"/>
      <c r="D675" s="22"/>
      <c r="E675" s="22"/>
      <c r="F675" s="22"/>
    </row>
    <row r="676" spans="2:6" ht="15.75">
      <c r="B676" s="23"/>
      <c r="C676" s="23"/>
      <c r="D676" s="23"/>
      <c r="E676" s="23"/>
      <c r="F676" s="23"/>
    </row>
    <row r="677" spans="1:6" ht="15.75">
      <c r="A677" s="24"/>
      <c r="B677" s="24"/>
      <c r="C677" s="24"/>
      <c r="D677" s="24"/>
      <c r="E677" s="24"/>
      <c r="F677" s="24"/>
    </row>
    <row r="678" spans="1:6" ht="15.75">
      <c r="A678" s="24"/>
      <c r="B678" s="24"/>
      <c r="C678" s="24"/>
      <c r="D678" s="24"/>
      <c r="E678" s="24"/>
      <c r="F678" s="24"/>
    </row>
    <row r="679" spans="1:6" ht="15.75">
      <c r="A679" s="24"/>
      <c r="B679" s="24"/>
      <c r="C679" s="24"/>
      <c r="D679" s="24"/>
      <c r="E679" s="24"/>
      <c r="F679" s="24"/>
    </row>
    <row r="680" spans="1:6" ht="15.75">
      <c r="A680" s="24"/>
      <c r="B680" s="24"/>
      <c r="C680" s="24"/>
      <c r="D680" s="24"/>
      <c r="E680" s="24"/>
      <c r="F680" s="24"/>
    </row>
    <row r="681" spans="1:6" ht="15.75">
      <c r="A681" s="24"/>
      <c r="B681" s="24"/>
      <c r="C681" s="24"/>
      <c r="D681" s="24"/>
      <c r="E681" s="24"/>
      <c r="F681" s="24"/>
    </row>
    <row r="682" spans="1:6" ht="15.75">
      <c r="A682" s="22"/>
      <c r="B682" s="24"/>
      <c r="C682" s="24"/>
      <c r="D682" s="24"/>
      <c r="E682" s="24"/>
      <c r="F682" s="24"/>
    </row>
    <row r="683" spans="1:6" ht="15.75">
      <c r="A683" s="23"/>
      <c r="B683" s="24"/>
      <c r="C683" s="24"/>
      <c r="D683" s="24"/>
      <c r="E683" s="24"/>
      <c r="F683" s="24"/>
    </row>
    <row r="684" spans="1:6" ht="15.75">
      <c r="A684" s="24"/>
      <c r="B684" s="22"/>
      <c r="C684" s="22"/>
      <c r="D684" s="22"/>
      <c r="E684" s="22"/>
      <c r="F684" s="22"/>
    </row>
    <row r="685" spans="1:6" ht="15.75">
      <c r="A685" s="24"/>
      <c r="B685" s="23"/>
      <c r="C685" s="23"/>
      <c r="D685" s="23"/>
      <c r="E685" s="23"/>
      <c r="F685" s="23"/>
    </row>
    <row r="686" spans="1:6" ht="15.75">
      <c r="A686" s="24"/>
      <c r="B686" s="24"/>
      <c r="C686" s="24"/>
      <c r="D686" s="24"/>
      <c r="E686" s="24"/>
      <c r="F686" s="24"/>
    </row>
    <row r="687" spans="1:6" ht="15.75">
      <c r="A687" s="24"/>
      <c r="B687" s="24"/>
      <c r="C687" s="24"/>
      <c r="D687" s="24"/>
      <c r="E687" s="24"/>
      <c r="F687" s="24"/>
    </row>
    <row r="688" spans="1:6" ht="15.75">
      <c r="A688" s="24"/>
      <c r="B688" s="24"/>
      <c r="C688" s="24"/>
      <c r="D688" s="24"/>
      <c r="E688" s="24"/>
      <c r="F688" s="24"/>
    </row>
    <row r="689" spans="1:6" ht="15.75">
      <c r="A689" s="24"/>
      <c r="B689" s="24"/>
      <c r="C689" s="24"/>
      <c r="D689" s="24"/>
      <c r="E689" s="24"/>
      <c r="F689" s="24"/>
    </row>
    <row r="690" spans="1:6" ht="15.75">
      <c r="A690" s="24"/>
      <c r="B690" s="24"/>
      <c r="C690" s="24"/>
      <c r="D690" s="24"/>
      <c r="E690" s="24"/>
      <c r="F690" s="24"/>
    </row>
    <row r="691" spans="1:6" ht="15.75">
      <c r="A691" s="22"/>
      <c r="B691" s="24"/>
      <c r="C691" s="24"/>
      <c r="D691" s="24"/>
      <c r="E691" s="24"/>
      <c r="F691" s="24"/>
    </row>
    <row r="692" spans="1:6" ht="15.75">
      <c r="A692" s="23"/>
      <c r="B692" s="24"/>
      <c r="C692" s="24"/>
      <c r="D692" s="24"/>
      <c r="E692" s="24"/>
      <c r="F692" s="24"/>
    </row>
    <row r="693" spans="1:6" ht="15.75">
      <c r="A693" s="24"/>
      <c r="B693" s="22"/>
      <c r="C693" s="22"/>
      <c r="D693" s="22"/>
      <c r="E693" s="22"/>
      <c r="F693" s="22"/>
    </row>
    <row r="694" spans="1:6" ht="15.75">
      <c r="A694" s="24"/>
      <c r="B694" s="23"/>
      <c r="C694" s="23"/>
      <c r="D694" s="23"/>
      <c r="E694" s="23"/>
      <c r="F694" s="23"/>
    </row>
    <row r="695" ht="15.75">
      <c r="A695" s="24"/>
    </row>
    <row r="696" ht="15.75">
      <c r="A696" s="24"/>
    </row>
    <row r="697" ht="15.75">
      <c r="A697" s="24"/>
    </row>
    <row r="698" ht="15.75">
      <c r="A698" s="24"/>
    </row>
    <row r="699" ht="15.75">
      <c r="A699" s="24"/>
    </row>
    <row r="700" ht="15.75">
      <c r="A700" s="22"/>
    </row>
    <row r="701" ht="15.75">
      <c r="A701" s="23"/>
    </row>
    <row r="702" spans="2:6" ht="15.75">
      <c r="B702" s="20"/>
      <c r="C702" s="20"/>
      <c r="D702" s="20"/>
      <c r="E702" s="20"/>
      <c r="F702" s="20"/>
    </row>
    <row r="703" spans="2:6" ht="15.75">
      <c r="B703" s="21"/>
      <c r="C703" s="21"/>
      <c r="D703" s="21"/>
      <c r="E703" s="21"/>
      <c r="F703" s="21"/>
    </row>
    <row r="709" ht="15.75">
      <c r="A709" s="20"/>
    </row>
    <row r="710" ht="15.75">
      <c r="A710" s="21"/>
    </row>
    <row r="711" spans="2:6" ht="15.75">
      <c r="B711" s="20"/>
      <c r="C711" s="20"/>
      <c r="D711" s="20"/>
      <c r="E711" s="20"/>
      <c r="F711" s="20"/>
    </row>
    <row r="712" spans="2:6" ht="15.75">
      <c r="B712" s="21"/>
      <c r="C712" s="21"/>
      <c r="D712" s="21"/>
      <c r="E712" s="21"/>
      <c r="F712" s="21"/>
    </row>
    <row r="718" ht="15.75">
      <c r="A718" s="20"/>
    </row>
    <row r="719" ht="15.75">
      <c r="A719" s="21"/>
    </row>
    <row r="720" spans="2:6" ht="15.75">
      <c r="B720" s="20"/>
      <c r="C720" s="20"/>
      <c r="D720" s="20"/>
      <c r="E720" s="20"/>
      <c r="F720" s="20"/>
    </row>
    <row r="721" spans="2:6" ht="15.75">
      <c r="B721" s="21"/>
      <c r="C721" s="21"/>
      <c r="D721" s="21"/>
      <c r="E721" s="21"/>
      <c r="F721" s="21"/>
    </row>
    <row r="727" ht="15.75">
      <c r="A727" s="20"/>
    </row>
    <row r="728" ht="15.75">
      <c r="A728" s="21"/>
    </row>
    <row r="729" spans="2:6" ht="15.75">
      <c r="B729" s="20"/>
      <c r="C729" s="20"/>
      <c r="D729" s="20"/>
      <c r="E729" s="20"/>
      <c r="F729" s="20"/>
    </row>
    <row r="730" spans="2:6" ht="15.75">
      <c r="B730" s="21"/>
      <c r="C730" s="21"/>
      <c r="D730" s="21"/>
      <c r="E730" s="21"/>
      <c r="F730" s="21"/>
    </row>
    <row r="736" ht="15.75">
      <c r="A736" s="20"/>
    </row>
    <row r="737" ht="15.75">
      <c r="A737" s="21"/>
    </row>
    <row r="741" spans="2:6" ht="15.75">
      <c r="B741" s="20"/>
      <c r="C741" s="20"/>
      <c r="D741" s="20"/>
      <c r="E741" s="20"/>
      <c r="F741" s="20"/>
    </row>
    <row r="742" spans="2:6" ht="15.75">
      <c r="B742" s="21"/>
      <c r="C742" s="21"/>
      <c r="D742" s="21"/>
      <c r="E742" s="21"/>
      <c r="F742" s="21"/>
    </row>
    <row r="748" ht="15.75">
      <c r="A748" s="20"/>
    </row>
    <row r="749" ht="15.75">
      <c r="A749" s="21"/>
    </row>
    <row r="753" spans="2:6" ht="15.75">
      <c r="B753" s="20"/>
      <c r="C753" s="20"/>
      <c r="D753" s="20"/>
      <c r="E753" s="20"/>
      <c r="F753" s="20"/>
    </row>
    <row r="754" spans="2:6" ht="15.75">
      <c r="B754" s="21"/>
      <c r="C754" s="21"/>
      <c r="D754" s="21"/>
      <c r="E754" s="21"/>
      <c r="F754" s="21"/>
    </row>
    <row r="760" ht="15.75">
      <c r="A760" s="20"/>
    </row>
    <row r="761" ht="15.75">
      <c r="A761" s="21"/>
    </row>
    <row r="762" spans="2:6" ht="15.75">
      <c r="B762" s="20"/>
      <c r="C762" s="20"/>
      <c r="D762" s="20"/>
      <c r="E762" s="20"/>
      <c r="F762" s="20"/>
    </row>
    <row r="763" spans="2:6" ht="15.75">
      <c r="B763" s="21"/>
      <c r="C763" s="21"/>
      <c r="D763" s="21"/>
      <c r="E763" s="21"/>
      <c r="F763" s="21"/>
    </row>
    <row r="769" ht="15.75">
      <c r="A769" s="20"/>
    </row>
    <row r="770" ht="15.75">
      <c r="A770" s="21"/>
    </row>
    <row r="771" spans="2:6" ht="15.75">
      <c r="B771" s="20"/>
      <c r="C771" s="20"/>
      <c r="D771" s="20"/>
      <c r="E771" s="20"/>
      <c r="F771" s="20"/>
    </row>
    <row r="772" spans="2:6" ht="15.75">
      <c r="B772" s="21"/>
      <c r="C772" s="21"/>
      <c r="D772" s="21"/>
      <c r="E772" s="21"/>
      <c r="F772" s="21"/>
    </row>
    <row r="778" ht="15.75">
      <c r="A778" s="20"/>
    </row>
    <row r="779" ht="15.75">
      <c r="A779" s="21"/>
    </row>
    <row r="780" spans="2:6" ht="15.75">
      <c r="B780" s="20"/>
      <c r="C780" s="20"/>
      <c r="D780" s="20"/>
      <c r="E780" s="20"/>
      <c r="F780" s="20"/>
    </row>
    <row r="781" spans="2:6" ht="15.75">
      <c r="B781" s="21"/>
      <c r="C781" s="21"/>
      <c r="D781" s="21"/>
      <c r="E781" s="21"/>
      <c r="F781" s="21"/>
    </row>
    <row r="787" ht="15.75">
      <c r="A787" s="20"/>
    </row>
    <row r="788" ht="15.75">
      <c r="A788" s="21"/>
    </row>
    <row r="789" spans="2:6" ht="15.75">
      <c r="B789" s="20"/>
      <c r="C789" s="20"/>
      <c r="D789" s="20"/>
      <c r="E789" s="20"/>
      <c r="F789" s="20"/>
    </row>
    <row r="790" spans="2:6" ht="15.75">
      <c r="B790" s="21"/>
      <c r="C790" s="21"/>
      <c r="D790" s="21"/>
      <c r="E790" s="21"/>
      <c r="F790" s="21"/>
    </row>
    <row r="796" ht="15.75">
      <c r="A796" s="20"/>
    </row>
    <row r="797" ht="15.75">
      <c r="A797" s="21"/>
    </row>
    <row r="798" spans="2:6" ht="15.75">
      <c r="B798" s="20"/>
      <c r="C798" s="20"/>
      <c r="D798" s="20"/>
      <c r="E798" s="20"/>
      <c r="F798" s="20"/>
    </row>
    <row r="799" spans="2:6" ht="15.75">
      <c r="B799" s="21"/>
      <c r="C799" s="21"/>
      <c r="D799" s="21"/>
      <c r="E799" s="21"/>
      <c r="F799" s="21"/>
    </row>
    <row r="805" ht="15.75">
      <c r="A805" s="20"/>
    </row>
    <row r="806" ht="15.75">
      <c r="A806" s="21"/>
    </row>
    <row r="807" spans="2:6" ht="15.75">
      <c r="B807" s="20"/>
      <c r="C807" s="20"/>
      <c r="D807" s="20"/>
      <c r="E807" s="20"/>
      <c r="F807" s="20"/>
    </row>
    <row r="808" spans="2:6" ht="15.75">
      <c r="B808" s="21"/>
      <c r="C808" s="21"/>
      <c r="D808" s="21"/>
      <c r="E808" s="21"/>
      <c r="F808" s="21"/>
    </row>
    <row r="814" ht="15.75">
      <c r="A814" s="20"/>
    </row>
    <row r="815" ht="15.75">
      <c r="A815" s="21"/>
    </row>
    <row r="816" spans="2:6" ht="15.75">
      <c r="B816" s="20"/>
      <c r="C816" s="20"/>
      <c r="D816" s="20"/>
      <c r="E816" s="20"/>
      <c r="F816" s="20"/>
    </row>
    <row r="817" spans="2:6" ht="15.75">
      <c r="B817" s="21"/>
      <c r="C817" s="21"/>
      <c r="D817" s="21"/>
      <c r="E817" s="21"/>
      <c r="F817" s="21"/>
    </row>
    <row r="823" ht="15.75">
      <c r="A823" s="20"/>
    </row>
    <row r="824" ht="15.75">
      <c r="A824" s="21"/>
    </row>
    <row r="825" spans="2:6" ht="15.75">
      <c r="B825" s="20"/>
      <c r="C825" s="20"/>
      <c r="D825" s="20"/>
      <c r="E825" s="20"/>
      <c r="F825" s="20"/>
    </row>
    <row r="826" spans="2:6" ht="15.75">
      <c r="B826" s="21"/>
      <c r="C826" s="21"/>
      <c r="D826" s="21"/>
      <c r="E826" s="21"/>
      <c r="F826" s="21"/>
    </row>
    <row r="832" ht="15.75">
      <c r="A832" s="20"/>
    </row>
    <row r="833" ht="15.75">
      <c r="A833" s="21"/>
    </row>
    <row r="834" spans="2:6" ht="15.75">
      <c r="B834" s="20"/>
      <c r="C834" s="20"/>
      <c r="D834" s="20"/>
      <c r="E834" s="20"/>
      <c r="F834" s="20"/>
    </row>
    <row r="835" spans="2:6" ht="15.75">
      <c r="B835" s="21"/>
      <c r="C835" s="21"/>
      <c r="D835" s="21"/>
      <c r="E835" s="21"/>
      <c r="F835" s="21"/>
    </row>
    <row r="841" ht="15.75">
      <c r="A841" s="20"/>
    </row>
    <row r="842" ht="15.75">
      <c r="A842" s="21"/>
    </row>
    <row r="843" spans="2:6" ht="15.75">
      <c r="B843" s="20"/>
      <c r="C843" s="20"/>
      <c r="D843" s="20"/>
      <c r="E843" s="20"/>
      <c r="F843" s="20"/>
    </row>
    <row r="844" spans="2:6" ht="15.75">
      <c r="B844" s="21"/>
      <c r="C844" s="21"/>
      <c r="D844" s="21"/>
      <c r="E844" s="21"/>
      <c r="F844" s="21"/>
    </row>
    <row r="850" ht="15.75">
      <c r="A850" s="20"/>
    </row>
    <row r="851" ht="15.75">
      <c r="A851" s="21"/>
    </row>
    <row r="852" spans="2:6" ht="15.75">
      <c r="B852" s="20"/>
      <c r="C852" s="20"/>
      <c r="D852" s="20"/>
      <c r="E852" s="20"/>
      <c r="F852" s="20"/>
    </row>
    <row r="853" spans="2:6" ht="15.75">
      <c r="B853" s="21"/>
      <c r="C853" s="21"/>
      <c r="D853" s="21"/>
      <c r="E853" s="21"/>
      <c r="F853" s="21"/>
    </row>
    <row r="859" ht="15.75">
      <c r="A859" s="20"/>
    </row>
    <row r="860" ht="15.75">
      <c r="A860" s="21"/>
    </row>
    <row r="861" spans="2:6" ht="15.75">
      <c r="B861" s="20"/>
      <c r="C861" s="20"/>
      <c r="D861" s="20"/>
      <c r="E861" s="20"/>
      <c r="F861" s="20"/>
    </row>
    <row r="862" spans="2:6" ht="15.75">
      <c r="B862" s="21"/>
      <c r="C862" s="21"/>
      <c r="D862" s="21"/>
      <c r="E862" s="21"/>
      <c r="F862" s="21"/>
    </row>
    <row r="868" ht="15.75">
      <c r="A868" s="20"/>
    </row>
    <row r="869" ht="15.75">
      <c r="A869" s="21"/>
    </row>
    <row r="870" spans="2:6" ht="15.75">
      <c r="B870" s="20"/>
      <c r="C870" s="20"/>
      <c r="D870" s="20"/>
      <c r="E870" s="20"/>
      <c r="F870" s="20"/>
    </row>
    <row r="871" spans="2:6" ht="15.75">
      <c r="B871" s="21"/>
      <c r="C871" s="21"/>
      <c r="D871" s="21"/>
      <c r="E871" s="21"/>
      <c r="F871" s="21"/>
    </row>
    <row r="877" ht="15.75">
      <c r="A877" s="20"/>
    </row>
    <row r="878" ht="15.75">
      <c r="A878" s="21"/>
    </row>
    <row r="879" spans="2:6" ht="15.75">
      <c r="B879" s="20"/>
      <c r="C879" s="20"/>
      <c r="D879" s="20"/>
      <c r="E879" s="20"/>
      <c r="F879" s="20"/>
    </row>
    <row r="880" spans="2:6" ht="15.75">
      <c r="B880" s="21"/>
      <c r="C880" s="21"/>
      <c r="D880" s="21"/>
      <c r="E880" s="21"/>
      <c r="F880" s="21"/>
    </row>
    <row r="886" ht="15.75">
      <c r="A886" s="20"/>
    </row>
    <row r="887" ht="15.75">
      <c r="A887" s="21"/>
    </row>
    <row r="888" spans="2:6" ht="15.75">
      <c r="B888" s="20"/>
      <c r="C888" s="20"/>
      <c r="D888" s="20"/>
      <c r="E888" s="20"/>
      <c r="F888" s="20"/>
    </row>
    <row r="889" spans="2:6" ht="15.75">
      <c r="B889" s="21"/>
      <c r="C889" s="21"/>
      <c r="D889" s="21"/>
      <c r="E889" s="21"/>
      <c r="F889" s="21"/>
    </row>
    <row r="895" ht="15.75">
      <c r="A895" s="20"/>
    </row>
    <row r="896" ht="15.75">
      <c r="A896" s="21"/>
    </row>
    <row r="897" spans="2:6" ht="15.75">
      <c r="B897" s="20"/>
      <c r="C897" s="20"/>
      <c r="D897" s="20"/>
      <c r="E897" s="20"/>
      <c r="F897" s="20"/>
    </row>
    <row r="898" spans="2:6" ht="15.75">
      <c r="B898" s="21"/>
      <c r="C898" s="21"/>
      <c r="D898" s="21"/>
      <c r="E898" s="21"/>
      <c r="F898" s="21"/>
    </row>
    <row r="904" ht="15.75">
      <c r="A904" s="20"/>
    </row>
    <row r="905" ht="15.75">
      <c r="A905" s="21"/>
    </row>
    <row r="906" spans="2:6" ht="15.75">
      <c r="B906" s="20"/>
      <c r="C906" s="20"/>
      <c r="D906" s="20"/>
      <c r="E906" s="20"/>
      <c r="F906" s="20"/>
    </row>
    <row r="907" spans="2:6" ht="15.75">
      <c r="B907" s="21"/>
      <c r="C907" s="21"/>
      <c r="D907" s="21"/>
      <c r="E907" s="21"/>
      <c r="F907" s="21"/>
    </row>
    <row r="913" ht="15.75">
      <c r="A913" s="20"/>
    </row>
    <row r="914" ht="15.75">
      <c r="A914" s="21"/>
    </row>
    <row r="918" spans="2:6" ht="15.75">
      <c r="B918" s="20"/>
      <c r="C918" s="20"/>
      <c r="D918" s="20"/>
      <c r="E918" s="20"/>
      <c r="F918" s="20"/>
    </row>
    <row r="919" spans="2:6" ht="15.75">
      <c r="B919" s="21"/>
      <c r="C919" s="21"/>
      <c r="D919" s="21"/>
      <c r="E919" s="21"/>
      <c r="F919" s="21"/>
    </row>
    <row r="925" ht="15.75">
      <c r="A925" s="20"/>
    </row>
    <row r="926" ht="15.75">
      <c r="A926" s="21"/>
    </row>
    <row r="929" spans="2:6" ht="15.75">
      <c r="B929" s="20"/>
      <c r="C929" s="20"/>
      <c r="D929" s="20"/>
      <c r="E929" s="20"/>
      <c r="F929" s="20"/>
    </row>
    <row r="930" spans="2:6" ht="15.75">
      <c r="B930" s="21"/>
      <c r="C930" s="21"/>
      <c r="D930" s="21"/>
      <c r="E930" s="21"/>
      <c r="F930" s="21"/>
    </row>
    <row r="936" ht="15.75">
      <c r="A936" s="20"/>
    </row>
    <row r="937" ht="15.75">
      <c r="A937" s="21"/>
    </row>
    <row r="941" spans="2:6" ht="15.75">
      <c r="B941" s="20"/>
      <c r="C941" s="20"/>
      <c r="D941" s="20"/>
      <c r="E941" s="20"/>
      <c r="F941" s="20"/>
    </row>
    <row r="942" spans="2:6" ht="15.75">
      <c r="B942" s="21"/>
      <c r="C942" s="21"/>
      <c r="D942" s="21"/>
      <c r="E942" s="21"/>
      <c r="F942" s="21"/>
    </row>
    <row r="948" ht="15.75">
      <c r="A948" s="20"/>
    </row>
    <row r="949" ht="15.75">
      <c r="A949" s="21"/>
    </row>
    <row r="953" spans="2:6" ht="15.75">
      <c r="B953" s="20"/>
      <c r="C953" s="20"/>
      <c r="D953" s="20"/>
      <c r="E953" s="20"/>
      <c r="F953" s="20"/>
    </row>
    <row r="954" spans="2:6" ht="15.75">
      <c r="B954" s="21"/>
      <c r="C954" s="21"/>
      <c r="D954" s="21"/>
      <c r="E954" s="21"/>
      <c r="F954" s="21"/>
    </row>
    <row r="960" ht="15.75">
      <c r="A960" s="20"/>
    </row>
    <row r="961" ht="15.75">
      <c r="A961" s="21"/>
    </row>
    <row r="965" spans="2:6" ht="15.75">
      <c r="B965" s="20"/>
      <c r="C965" s="20"/>
      <c r="D965" s="20"/>
      <c r="E965" s="20"/>
      <c r="F965" s="20"/>
    </row>
    <row r="966" spans="2:6" ht="15.75">
      <c r="B966" s="21"/>
      <c r="C966" s="21"/>
      <c r="D966" s="21"/>
      <c r="E966" s="21"/>
      <c r="F966" s="21"/>
    </row>
    <row r="972" ht="15.75">
      <c r="A972" s="20"/>
    </row>
    <row r="973" ht="15.75">
      <c r="A973" s="21"/>
    </row>
    <row r="977" spans="2:6" ht="15.75">
      <c r="B977" s="20"/>
      <c r="C977" s="20"/>
      <c r="D977" s="20"/>
      <c r="E977" s="20"/>
      <c r="F977" s="20"/>
    </row>
    <row r="978" spans="2:6" ht="15.75">
      <c r="B978" s="21"/>
      <c r="C978" s="21"/>
      <c r="D978" s="21"/>
      <c r="E978" s="21"/>
      <c r="F978" s="21"/>
    </row>
    <row r="984" ht="15.75">
      <c r="A984" s="20"/>
    </row>
    <row r="985" ht="15.75">
      <c r="A985" s="21"/>
    </row>
    <row r="989" spans="2:6" ht="15.75">
      <c r="B989" s="20"/>
      <c r="C989" s="20"/>
      <c r="D989" s="20"/>
      <c r="E989" s="20"/>
      <c r="F989" s="20"/>
    </row>
    <row r="990" spans="2:6" ht="15.75">
      <c r="B990" s="21"/>
      <c r="C990" s="21"/>
      <c r="D990" s="21"/>
      <c r="E990" s="21"/>
      <c r="F990" s="21"/>
    </row>
    <row r="996" ht="15.75">
      <c r="A996" s="20"/>
    </row>
    <row r="997" ht="15.75">
      <c r="A997" s="21"/>
    </row>
    <row r="1001" spans="2:6" ht="15.75">
      <c r="B1001" s="20"/>
      <c r="C1001" s="20"/>
      <c r="D1001" s="20"/>
      <c r="E1001" s="20"/>
      <c r="F1001" s="20"/>
    </row>
    <row r="1002" spans="2:6" ht="15.75">
      <c r="B1002" s="21"/>
      <c r="C1002" s="21"/>
      <c r="D1002" s="21"/>
      <c r="E1002" s="21"/>
      <c r="F1002" s="21"/>
    </row>
    <row r="1008" ht="15.75">
      <c r="A1008" s="20"/>
    </row>
    <row r="1009" ht="15.75">
      <c r="A1009" s="21"/>
    </row>
    <row r="1012" spans="2:6" ht="15.75">
      <c r="B1012" s="20"/>
      <c r="C1012" s="20"/>
      <c r="D1012" s="20"/>
      <c r="E1012" s="20"/>
      <c r="F1012" s="20"/>
    </row>
    <row r="1013" spans="2:6" ht="15.75">
      <c r="B1013" s="21"/>
      <c r="C1013" s="21"/>
      <c r="D1013" s="21"/>
      <c r="E1013" s="21"/>
      <c r="F1013" s="21"/>
    </row>
    <row r="1019" ht="15.75">
      <c r="A1019" s="20"/>
    </row>
    <row r="1020" ht="15.75">
      <c r="A1020" s="21"/>
    </row>
    <row r="1023" spans="2:6" ht="15.75">
      <c r="B1023" s="20"/>
      <c r="C1023" s="20"/>
      <c r="D1023" s="20"/>
      <c r="E1023" s="20"/>
      <c r="F1023" s="20"/>
    </row>
    <row r="1024" spans="2:6" ht="15.75">
      <c r="B1024" s="21"/>
      <c r="C1024" s="21"/>
      <c r="D1024" s="21"/>
      <c r="E1024" s="21"/>
      <c r="F1024" s="21"/>
    </row>
    <row r="1030" ht="15.75">
      <c r="A1030" s="20"/>
    </row>
    <row r="1031" ht="15.75">
      <c r="A1031" s="21"/>
    </row>
    <row r="1034" spans="2:6" ht="15.75">
      <c r="B1034" s="20"/>
      <c r="C1034" s="20"/>
      <c r="D1034" s="20"/>
      <c r="E1034" s="20"/>
      <c r="F1034" s="20"/>
    </row>
    <row r="1035" spans="2:6" ht="15.75">
      <c r="B1035" s="21"/>
      <c r="C1035" s="21"/>
      <c r="D1035" s="21"/>
      <c r="E1035" s="21"/>
      <c r="F1035" s="21"/>
    </row>
    <row r="1041" ht="15.75">
      <c r="A1041" s="20"/>
    </row>
    <row r="1042" ht="15.75">
      <c r="A1042" s="21"/>
    </row>
    <row r="1046" spans="2:6" ht="15.75">
      <c r="B1046" s="20"/>
      <c r="C1046" s="20"/>
      <c r="D1046" s="20"/>
      <c r="E1046" s="20"/>
      <c r="F1046" s="20"/>
    </row>
    <row r="1047" spans="2:6" ht="15.75">
      <c r="B1047" s="21"/>
      <c r="C1047" s="21"/>
      <c r="D1047" s="21"/>
      <c r="E1047" s="21"/>
      <c r="F1047" s="21"/>
    </row>
    <row r="1053" ht="15.75">
      <c r="A1053" s="20"/>
    </row>
    <row r="1054" ht="15.75">
      <c r="A1054" s="21"/>
    </row>
    <row r="1058" spans="2:6" ht="15.75">
      <c r="B1058" s="20"/>
      <c r="C1058" s="20"/>
      <c r="D1058" s="20"/>
      <c r="E1058" s="20"/>
      <c r="F1058" s="20"/>
    </row>
    <row r="1059" spans="2:6" ht="15.75">
      <c r="B1059" s="21"/>
      <c r="C1059" s="21"/>
      <c r="D1059" s="21"/>
      <c r="E1059" s="21"/>
      <c r="F1059" s="21"/>
    </row>
    <row r="1065" ht="15.75">
      <c r="A1065" s="20"/>
    </row>
    <row r="1066" ht="15.75">
      <c r="A1066" s="21"/>
    </row>
    <row r="1070" spans="2:6" ht="15.75">
      <c r="B1070" s="20"/>
      <c r="C1070" s="20"/>
      <c r="D1070" s="20"/>
      <c r="E1070" s="20"/>
      <c r="F1070" s="20"/>
    </row>
    <row r="1071" spans="2:6" ht="15.75">
      <c r="B1071" s="21"/>
      <c r="C1071" s="21"/>
      <c r="D1071" s="21"/>
      <c r="E1071" s="21"/>
      <c r="F1071" s="21"/>
    </row>
    <row r="1077" ht="15.75">
      <c r="A1077" s="20"/>
    </row>
    <row r="1078" ht="15.75">
      <c r="A1078" s="21"/>
    </row>
    <row r="1079" spans="2:6" ht="15.75">
      <c r="B1079" s="20"/>
      <c r="C1079" s="20"/>
      <c r="D1079" s="20"/>
      <c r="E1079" s="20"/>
      <c r="F1079" s="20"/>
    </row>
    <row r="1080" spans="2:6" ht="15.75">
      <c r="B1080" s="21"/>
      <c r="C1080" s="21"/>
      <c r="D1080" s="21"/>
      <c r="E1080" s="21"/>
      <c r="F1080" s="21"/>
    </row>
    <row r="1086" ht="15.75">
      <c r="A1086" s="20"/>
    </row>
    <row r="1087" ht="15.75">
      <c r="A1087" s="21"/>
    </row>
    <row r="1090" spans="2:6" ht="15.75">
      <c r="B1090" s="20"/>
      <c r="C1090" s="20"/>
      <c r="D1090" s="20"/>
      <c r="E1090" s="20"/>
      <c r="F1090" s="20"/>
    </row>
    <row r="1091" spans="2:6" ht="15.75">
      <c r="B1091" s="21"/>
      <c r="C1091" s="21"/>
      <c r="D1091" s="21"/>
      <c r="E1091" s="21"/>
      <c r="F1091" s="21"/>
    </row>
    <row r="1097" ht="15.75">
      <c r="A1097" s="20"/>
    </row>
    <row r="1098" ht="15.75">
      <c r="A1098" s="21"/>
    </row>
    <row r="1102" spans="2:6" ht="15.75">
      <c r="B1102" s="20"/>
      <c r="C1102" s="20"/>
      <c r="D1102" s="20"/>
      <c r="E1102" s="20"/>
      <c r="F1102" s="20"/>
    </row>
    <row r="1103" spans="2:6" ht="15.75">
      <c r="B1103" s="21"/>
      <c r="C1103" s="21"/>
      <c r="D1103" s="21"/>
      <c r="E1103" s="21"/>
      <c r="F1103" s="21"/>
    </row>
    <row r="1109" ht="15.75">
      <c r="A1109" s="20"/>
    </row>
    <row r="1110" ht="15.75">
      <c r="A1110" s="21"/>
    </row>
    <row r="1114" spans="2:6" ht="15.75">
      <c r="B1114" s="20"/>
      <c r="C1114" s="20"/>
      <c r="D1114" s="20"/>
      <c r="E1114" s="20"/>
      <c r="F1114" s="20"/>
    </row>
    <row r="1115" spans="2:6" ht="15.75">
      <c r="B1115" s="21"/>
      <c r="C1115" s="21"/>
      <c r="D1115" s="21"/>
      <c r="E1115" s="21"/>
      <c r="F1115" s="21"/>
    </row>
    <row r="1121" ht="15.75">
      <c r="A1121" s="20"/>
    </row>
    <row r="1122" ht="15.75">
      <c r="A1122" s="21"/>
    </row>
    <row r="1126" spans="2:6" ht="15.75">
      <c r="B1126" s="20"/>
      <c r="C1126" s="20"/>
      <c r="D1126" s="20"/>
      <c r="E1126" s="20"/>
      <c r="F1126" s="20"/>
    </row>
    <row r="1127" spans="2:6" ht="15.75">
      <c r="B1127" s="21"/>
      <c r="C1127" s="21"/>
      <c r="D1127" s="21"/>
      <c r="E1127" s="21"/>
      <c r="F1127" s="21"/>
    </row>
    <row r="1133" ht="15.75">
      <c r="A1133" s="20"/>
    </row>
    <row r="1134" ht="15.75">
      <c r="A1134" s="21"/>
    </row>
    <row r="1138" spans="2:6" ht="15.75">
      <c r="B1138" s="20"/>
      <c r="C1138" s="20"/>
      <c r="D1138" s="20"/>
      <c r="E1138" s="20"/>
      <c r="F1138" s="20"/>
    </row>
    <row r="1145" ht="15.75">
      <c r="A1145" s="20"/>
    </row>
    <row r="1150" spans="2:6" ht="15.75">
      <c r="B1150" s="20"/>
      <c r="C1150" s="20"/>
      <c r="D1150" s="20"/>
      <c r="E1150" s="20"/>
      <c r="F1150" s="20"/>
    </row>
    <row r="1157" ht="15.75">
      <c r="A1157" s="20"/>
    </row>
    <row r="1162" spans="2:6" ht="15.75">
      <c r="B1162" s="20"/>
      <c r="C1162" s="20"/>
      <c r="D1162" s="20"/>
      <c r="E1162" s="20"/>
      <c r="F1162" s="20"/>
    </row>
    <row r="1169" ht="15.75">
      <c r="A1169" s="20"/>
    </row>
    <row r="1174" spans="2:6" ht="15.75">
      <c r="B1174" s="20"/>
      <c r="C1174" s="20"/>
      <c r="D1174" s="20"/>
      <c r="E1174" s="20"/>
      <c r="F1174" s="20"/>
    </row>
    <row r="1181" ht="15.75">
      <c r="A1181" s="20"/>
    </row>
    <row r="1182" spans="2:6" ht="15.75">
      <c r="B1182" s="20"/>
      <c r="C1182" s="20"/>
      <c r="D1182" s="20"/>
      <c r="E1182" s="20"/>
      <c r="F1182" s="20"/>
    </row>
    <row r="1189" ht="15.75">
      <c r="A1189" s="20"/>
    </row>
    <row r="1194" spans="2:6" ht="15.75">
      <c r="B1194" s="20"/>
      <c r="C1194" s="20"/>
      <c r="D1194" s="20"/>
      <c r="E1194" s="20"/>
      <c r="F1194" s="20"/>
    </row>
    <row r="1201" ht="15.75">
      <c r="A1201" s="20"/>
    </row>
    <row r="1206" spans="2:6" ht="15.75">
      <c r="B1206" s="20"/>
      <c r="C1206" s="20"/>
      <c r="D1206" s="20"/>
      <c r="E1206" s="20"/>
      <c r="F1206" s="20"/>
    </row>
    <row r="1213" ht="15.75">
      <c r="A1213" s="20"/>
    </row>
    <row r="1238" spans="2:6" ht="15.75">
      <c r="B1238" s="20"/>
      <c r="C1238" s="20"/>
      <c r="D1238" s="20"/>
      <c r="E1238" s="20"/>
      <c r="F1238" s="20"/>
    </row>
    <row r="1239" spans="2:6" ht="15.75">
      <c r="B1239" s="21"/>
      <c r="C1239" s="21"/>
      <c r="D1239" s="21"/>
      <c r="E1239" s="21"/>
      <c r="F1239" s="21"/>
    </row>
    <row r="1245" ht="15.75">
      <c r="A1245" s="20"/>
    </row>
    <row r="1246" ht="15.75">
      <c r="A1246" s="21"/>
    </row>
    <row r="1250" spans="2:6" ht="15.75">
      <c r="B1250" s="20"/>
      <c r="C1250" s="20"/>
      <c r="D1250" s="20"/>
      <c r="E1250" s="20"/>
      <c r="F1250" s="20"/>
    </row>
    <row r="1251" spans="2:6" ht="15.75">
      <c r="B1251" s="21"/>
      <c r="C1251" s="21"/>
      <c r="D1251" s="21"/>
      <c r="E1251" s="21"/>
      <c r="F1251" s="21"/>
    </row>
    <row r="1257" ht="15.75">
      <c r="A1257" s="20"/>
    </row>
    <row r="1258" ht="15.75">
      <c r="A1258" s="21"/>
    </row>
    <row r="1262" spans="2:6" ht="15.75">
      <c r="B1262" s="20"/>
      <c r="C1262" s="20"/>
      <c r="D1262" s="20"/>
      <c r="E1262" s="20"/>
      <c r="F1262" s="20"/>
    </row>
    <row r="1269" ht="15.75">
      <c r="A1269" s="20"/>
    </row>
    <row r="1275" spans="2:6" ht="15.75">
      <c r="B1275" s="21"/>
      <c r="C1275" s="21"/>
      <c r="D1275" s="21"/>
      <c r="E1275" s="21"/>
      <c r="F1275" s="21"/>
    </row>
    <row r="1276" spans="2:6" ht="15.75">
      <c r="B1276" s="21"/>
      <c r="C1276" s="21"/>
      <c r="D1276" s="21"/>
      <c r="E1276" s="21"/>
      <c r="F1276" s="21"/>
    </row>
    <row r="1277" spans="2:6" ht="15.75">
      <c r="B1277" s="21"/>
      <c r="C1277" s="21"/>
      <c r="D1277" s="21"/>
      <c r="E1277" s="21"/>
      <c r="F1277" s="21"/>
    </row>
    <row r="1278" spans="2:6" ht="15.75">
      <c r="B1278" s="21"/>
      <c r="C1278" s="21"/>
      <c r="D1278" s="21"/>
      <c r="E1278" s="21"/>
      <c r="F1278" s="21"/>
    </row>
    <row r="1279" spans="2:6" ht="15.75">
      <c r="B1279" s="21"/>
      <c r="C1279" s="21"/>
      <c r="D1279" s="21"/>
      <c r="E1279" s="21"/>
      <c r="F1279" s="21"/>
    </row>
    <row r="1282" ht="15.75">
      <c r="A1282" s="21"/>
    </row>
    <row r="1283" ht="15.75">
      <c r="A1283" s="21"/>
    </row>
    <row r="1284" ht="15.75">
      <c r="A1284" s="21"/>
    </row>
    <row r="1285" ht="15.75">
      <c r="A1285" s="21"/>
    </row>
    <row r="1286" ht="15.75">
      <c r="A1286" s="21"/>
    </row>
    <row r="1297" spans="2:6" ht="15.75">
      <c r="B1297" s="20"/>
      <c r="C1297" s="20"/>
      <c r="D1297" s="20"/>
      <c r="E1297" s="20"/>
      <c r="F1297" s="20"/>
    </row>
    <row r="1298" spans="2:6" ht="15.75">
      <c r="B1298" s="21"/>
      <c r="C1298" s="21"/>
      <c r="D1298" s="21"/>
      <c r="E1298" s="21"/>
      <c r="F1298" s="21"/>
    </row>
    <row r="1302" spans="2:6" ht="15.75">
      <c r="B1302" s="20"/>
      <c r="C1302" s="20"/>
      <c r="D1302" s="20"/>
      <c r="E1302" s="20"/>
      <c r="F1302" s="20"/>
    </row>
    <row r="1303" spans="2:6" ht="15.75">
      <c r="B1303" s="20"/>
      <c r="C1303" s="20"/>
      <c r="D1303" s="20"/>
      <c r="E1303" s="20"/>
      <c r="F1303" s="20"/>
    </row>
    <row r="1304" ht="15.75">
      <c r="A1304" s="20"/>
    </row>
    <row r="1305" ht="15.75">
      <c r="A1305" s="21"/>
    </row>
    <row r="1307" spans="2:6" ht="15.75">
      <c r="B1307" s="20"/>
      <c r="C1307" s="20"/>
      <c r="D1307" s="20"/>
      <c r="E1307" s="20"/>
      <c r="F1307" s="20"/>
    </row>
    <row r="1309" ht="15.75">
      <c r="A1309" s="20"/>
    </row>
    <row r="1310" ht="15.75">
      <c r="A1310" s="20"/>
    </row>
    <row r="1312" spans="2:6" ht="15.75">
      <c r="B1312" s="20"/>
      <c r="C1312" s="20"/>
      <c r="D1312" s="20"/>
      <c r="E1312" s="20"/>
      <c r="F1312" s="20"/>
    </row>
    <row r="1314" ht="15.75">
      <c r="A1314" s="20"/>
    </row>
    <row r="1319" spans="1:6" ht="15.75">
      <c r="A1319" s="20"/>
      <c r="B1319" s="20"/>
      <c r="C1319" s="20"/>
      <c r="D1319" s="20"/>
      <c r="E1319" s="20"/>
      <c r="F1319" s="20"/>
    </row>
    <row r="1324" spans="2:6" ht="15.75">
      <c r="B1324" s="20"/>
      <c r="C1324" s="20"/>
      <c r="D1324" s="20"/>
      <c r="E1324" s="20"/>
      <c r="F1324" s="20"/>
    </row>
    <row r="1326" ht="15.75">
      <c r="A1326" s="20"/>
    </row>
    <row r="1331" ht="15.75">
      <c r="A1331" s="20"/>
    </row>
    <row r="1333" spans="2:6" ht="15.75">
      <c r="B1333" s="20"/>
      <c r="C1333" s="20"/>
      <c r="D1333" s="20"/>
      <c r="E1333" s="20"/>
      <c r="F1333" s="20"/>
    </row>
    <row r="1340" spans="1:6" ht="15.75">
      <c r="A1340" s="20"/>
      <c r="B1340" s="20"/>
      <c r="C1340" s="20"/>
      <c r="D1340" s="20"/>
      <c r="E1340" s="20"/>
      <c r="F1340" s="20"/>
    </row>
    <row r="1341" spans="2:6" ht="15.75">
      <c r="B1341" s="21"/>
      <c r="C1341" s="21"/>
      <c r="D1341" s="21"/>
      <c r="E1341" s="21"/>
      <c r="F1341" s="21"/>
    </row>
    <row r="1345" spans="2:6" ht="15.75">
      <c r="B1345" s="20"/>
      <c r="C1345" s="20"/>
      <c r="D1345" s="20"/>
      <c r="E1345" s="20"/>
      <c r="F1345" s="20"/>
    </row>
    <row r="1346" spans="2:6" ht="15.75">
      <c r="B1346" s="21"/>
      <c r="C1346" s="21"/>
      <c r="D1346" s="21"/>
      <c r="E1346" s="21"/>
      <c r="F1346" s="21"/>
    </row>
    <row r="1347" ht="15.75">
      <c r="A1347" s="20"/>
    </row>
    <row r="1348" ht="15.75">
      <c r="A1348" s="21"/>
    </row>
    <row r="1350" spans="2:6" ht="15.75">
      <c r="B1350" s="20"/>
      <c r="C1350" s="20"/>
      <c r="D1350" s="20"/>
      <c r="E1350" s="20"/>
      <c r="F1350" s="20"/>
    </row>
    <row r="1351" spans="2:6" ht="15.75">
      <c r="B1351" s="21"/>
      <c r="C1351" s="21"/>
      <c r="D1351" s="21"/>
      <c r="E1351" s="21"/>
      <c r="F1351" s="21"/>
    </row>
    <row r="1352" ht="15.75">
      <c r="A1352" s="20"/>
    </row>
    <row r="1353" ht="15.75">
      <c r="A1353" s="21"/>
    </row>
    <row r="1355" spans="2:6" ht="15.75">
      <c r="B1355" s="20"/>
      <c r="C1355" s="20"/>
      <c r="D1355" s="20"/>
      <c r="E1355" s="20"/>
      <c r="F1355" s="20"/>
    </row>
    <row r="1357" ht="15.75">
      <c r="A1357" s="20"/>
    </row>
    <row r="1358" ht="15.75">
      <c r="A1358" s="21"/>
    </row>
    <row r="1362" ht="15.75">
      <c r="A1362" s="20"/>
    </row>
    <row r="1410" spans="2:6" ht="15.75">
      <c r="B1410" s="21"/>
      <c r="C1410" s="21"/>
      <c r="D1410" s="21"/>
      <c r="E1410" s="21"/>
      <c r="F1410" s="21"/>
    </row>
    <row r="1417" ht="15.75">
      <c r="A1417" s="21"/>
    </row>
    <row r="1490" spans="2:6" ht="15.75">
      <c r="B1490" s="4"/>
      <c r="C1490" s="4"/>
      <c r="D1490" s="4"/>
      <c r="E1490" s="4"/>
      <c r="F1490" s="4"/>
    </row>
    <row r="1491" spans="2:6" ht="15.75">
      <c r="B1491" s="4"/>
      <c r="C1491" s="4"/>
      <c r="D1491" s="4"/>
      <c r="E1491" s="4"/>
      <c r="F1491" s="4"/>
    </row>
    <row r="1492" spans="2:6" ht="15.75">
      <c r="B1492" s="4"/>
      <c r="C1492" s="4"/>
      <c r="D1492" s="4"/>
      <c r="E1492" s="4"/>
      <c r="F1492" s="4"/>
    </row>
    <row r="1493" spans="2:6" ht="15.75">
      <c r="B1493" s="4"/>
      <c r="C1493" s="4"/>
      <c r="D1493" s="4"/>
      <c r="E1493" s="4"/>
      <c r="F1493" s="4"/>
    </row>
    <row r="1494" spans="2:6" ht="15.75">
      <c r="B1494" s="4"/>
      <c r="C1494" s="4"/>
      <c r="D1494" s="4"/>
      <c r="E1494" s="4"/>
      <c r="F1494" s="4"/>
    </row>
    <row r="1495" spans="2:6" ht="15.75">
      <c r="B1495" s="4"/>
      <c r="C1495" s="4"/>
      <c r="D1495" s="4"/>
      <c r="E1495" s="4"/>
      <c r="F1495" s="4"/>
    </row>
    <row r="1496" spans="2:6" ht="15.75">
      <c r="B1496" s="4"/>
      <c r="C1496" s="4"/>
      <c r="D1496" s="4"/>
      <c r="E1496" s="4"/>
      <c r="F1496" s="4"/>
    </row>
    <row r="1497" spans="1:6" ht="15.75">
      <c r="A1497" s="4"/>
      <c r="B1497" s="4"/>
      <c r="C1497" s="4"/>
      <c r="D1497" s="4"/>
      <c r="E1497" s="4"/>
      <c r="F1497" s="4"/>
    </row>
    <row r="1498" spans="1:6" ht="15.75">
      <c r="A1498" s="4"/>
      <c r="B1498" s="4"/>
      <c r="C1498" s="4"/>
      <c r="D1498" s="4"/>
      <c r="E1498" s="4"/>
      <c r="F1498" s="4"/>
    </row>
    <row r="1499" spans="1:6" ht="15.75">
      <c r="A1499" s="4"/>
      <c r="B1499" s="4"/>
      <c r="C1499" s="4"/>
      <c r="D1499" s="4"/>
      <c r="E1499" s="4"/>
      <c r="F1499" s="4"/>
    </row>
    <row r="1500" spans="1:6" ht="15.75">
      <c r="A1500" s="4"/>
      <c r="B1500" s="4"/>
      <c r="C1500" s="4"/>
      <c r="D1500" s="4"/>
      <c r="E1500" s="4"/>
      <c r="F1500" s="4"/>
    </row>
    <row r="1501" ht="15.75">
      <c r="A1501" s="4"/>
    </row>
    <row r="1502" ht="15.75">
      <c r="A1502" s="4"/>
    </row>
    <row r="1503" spans="1:6" ht="15.75">
      <c r="A1503" s="4"/>
      <c r="B1503" s="21"/>
      <c r="C1503" s="21"/>
      <c r="D1503" s="21"/>
      <c r="E1503" s="21"/>
      <c r="F1503" s="21"/>
    </row>
    <row r="1504" ht="15.75">
      <c r="A1504" s="4"/>
    </row>
    <row r="1505" spans="1:6" ht="15.75">
      <c r="A1505" s="4"/>
      <c r="B1505" s="21"/>
      <c r="C1505" s="21"/>
      <c r="D1505" s="21"/>
      <c r="E1505" s="21"/>
      <c r="F1505" s="21"/>
    </row>
    <row r="1506" ht="15.75">
      <c r="A1506" s="4"/>
    </row>
    <row r="1507" spans="1:6" ht="15.75">
      <c r="A1507" s="4"/>
      <c r="B1507" s="21"/>
      <c r="C1507" s="21"/>
      <c r="D1507" s="21"/>
      <c r="E1507" s="21"/>
      <c r="F1507" s="21"/>
    </row>
    <row r="1510" ht="15.75">
      <c r="A1510" s="21"/>
    </row>
    <row r="1512" ht="15.75">
      <c r="A1512" s="21"/>
    </row>
    <row r="1514" ht="15.75">
      <c r="A1514" s="21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6" width="8.8515625" style="2" customWidth="1"/>
    <col min="7" max="7" width="8.8515625" style="4" customWidth="1"/>
    <col min="8" max="16384" width="8.8515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2014-11-24T14:08:28Z</cp:lastPrinted>
  <dcterms:created xsi:type="dcterms:W3CDTF">1996-10-08T23:32:33Z</dcterms:created>
  <dcterms:modified xsi:type="dcterms:W3CDTF">2015-01-30T13:42:08Z</dcterms:modified>
  <cp:category/>
  <cp:version/>
  <cp:contentType/>
  <cp:contentStatus/>
</cp:coreProperties>
</file>