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<sst xmlns="http://schemas.openxmlformats.org/spreadsheetml/2006/main" count="664" uniqueCount="218">
  <si>
    <t>0104</t>
  </si>
  <si>
    <t>0309</t>
  </si>
  <si>
    <t>0310</t>
  </si>
  <si>
    <t>0409</t>
  </si>
  <si>
    <t>0502</t>
  </si>
  <si>
    <t>Наименование разделов и подразделов</t>
  </si>
  <si>
    <t>Целевая  статья</t>
  </si>
  <si>
    <t>Вид расхода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</si>
  <si>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</si>
  <si>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</si>
  <si>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Государственная поддержка в сфере культуры, кинематографии и средств массовой информации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</si>
  <si>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</si>
  <si>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</si>
  <si>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</si>
  <si>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</si>
  <si>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</si>
  <si>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</si>
  <si>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</si>
  <si>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</si>
  <si>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</si>
  <si>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</si>
  <si>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</si>
  <si>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Пенсионное обеспечение</t>
  </si>
  <si>
    <t>Доплата к пенсиям государственных служащих и муниципальных служащих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</si>
  <si>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</si>
  <si>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</si>
  <si>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Мероприятия в области здравоохранения, спорта, физической культуры, туризма</t>
  </si>
  <si>
    <t>Проведение мероприятий, осуществляемых органами местного самоуправления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</si>
  <si>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</si>
  <si>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</si>
  <si>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</si>
  <si>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</si>
  <si>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</si>
  <si>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</si>
  <si>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</si>
  <si>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</si>
  <si>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</si>
  <si>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</si>
  <si>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</si>
  <si>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</si>
  <si>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</si>
  <si>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</si>
  <si>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</si>
  <si>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Информатика</t>
  </si>
  <si>
    <t>522</t>
  </si>
  <si>
    <t xml:space="preserve">Субсидии на софинансирование капитальных вложений в объекты государственной (муниципальной) собственности
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</si>
  <si>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</si>
  <si>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</si>
  <si>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Организационно-воспитательная работа с молодежью</t>
  </si>
  <si>
    <t>Расходы на выплату персоналу казенных учреждений</t>
  </si>
  <si>
    <t>Проведение выборов в представительные органы муниципального образования</t>
  </si>
  <si>
    <t>53.9.1534</t>
  </si>
  <si>
    <t>55.4.1538</t>
  </si>
  <si>
    <t>55.4.1542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</si>
  <si>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</si>
  <si>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</si>
  <si>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</si>
  <si>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</si>
  <si>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</si>
  <si>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</si>
  <si>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</si>
  <si>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</si>
  <si>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</si>
  <si>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</si>
  <si>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Расходы на выплаты муниципальным служащим органов местного самоуправления</t>
  </si>
  <si>
    <t>61.8.1103</t>
  </si>
  <si>
    <t>Содержание органов местного самоуправления</t>
  </si>
  <si>
    <t>Прочие расходы</t>
  </si>
  <si>
    <t>Прочие непрограмные расходы</t>
  </si>
  <si>
    <t>62.9.1502</t>
  </si>
  <si>
    <t>62.9.1503</t>
  </si>
  <si>
    <t>62.9.1505</t>
  </si>
  <si>
    <t>62.9.1506</t>
  </si>
  <si>
    <t>62.9.1507</t>
  </si>
  <si>
    <t>62.9.5118</t>
  </si>
  <si>
    <t>56.2.1510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</si>
  <si>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</si>
  <si>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</si>
  <si>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</si>
  <si>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</si>
  <si>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</si>
  <si>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</si>
  <si>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</si>
  <si>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</si>
  <si>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</si>
  <si>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Социально-экономическое развитие Гатчинского муниципального района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</si>
  <si>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</si>
  <si>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</si>
  <si>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</si>
  <si>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</si>
  <si>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</si>
  <si>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</si>
  <si>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</si>
  <si>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</si>
  <si>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</si>
  <si>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</si>
  <si>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</si>
  <si>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52.3.1528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</si>
  <si>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</si>
  <si>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</si>
  <si>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0103</t>
  </si>
  <si>
    <t>0111</t>
  </si>
  <si>
    <t>0113</t>
  </si>
  <si>
    <t>0203</t>
  </si>
  <si>
    <t>0314</t>
  </si>
  <si>
    <t>0401</t>
  </si>
  <si>
    <t>0410</t>
  </si>
  <si>
    <t>0412</t>
  </si>
  <si>
    <t>0501</t>
  </si>
  <si>
    <t>0503</t>
  </si>
  <si>
    <t>0707</t>
  </si>
  <si>
    <t>0801</t>
  </si>
  <si>
    <t>1001</t>
  </si>
  <si>
    <t>1102</t>
  </si>
  <si>
    <t>Раздел, подраздел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</si>
  <si>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2014 год</t>
  </si>
  <si>
    <t>414</t>
  </si>
  <si>
    <t>244</t>
  </si>
  <si>
    <t>52.3</t>
  </si>
  <si>
    <t>Социальная поддержка отдельных категорий граждан</t>
  </si>
  <si>
    <t>312</t>
  </si>
  <si>
    <t>Иные пенсии, социальные доплаты к пенсиям</t>
  </si>
  <si>
    <t>59.2.1523</t>
  </si>
  <si>
    <t>53.9</t>
  </si>
  <si>
    <t>Развитие физической культуры и массового спорта в Гатчинском районе</t>
  </si>
  <si>
    <t>54.1</t>
  </si>
  <si>
    <t>Обеспечение деятельности подведомственных учреждений</t>
  </si>
  <si>
    <t>111</t>
  </si>
  <si>
    <t>54.2</t>
  </si>
  <si>
    <t>Развитие культуры и искусства в Гатчинском муниципальном районе</t>
  </si>
  <si>
    <t>Обеспечение мероприятий по содержанию, текущему и капитальному ремонту многоквартирных домов</t>
  </si>
  <si>
    <t>55.1.1508</t>
  </si>
  <si>
    <t>55.1</t>
  </si>
  <si>
    <t>Обеспечение жильем и поддержка граждан, нуждающихся в улучшении жилищных условий</t>
  </si>
  <si>
    <t>55.2</t>
  </si>
  <si>
    <t>Бюджетные инвестиции в объекты капитального строительства государственной (муниципальной)  собственности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</si>
  <si>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</si>
  <si>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</si>
  <si>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Культура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</si>
  <si>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</si>
  <si>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</si>
  <si>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</si>
  <si>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</si>
  <si>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</si>
  <si>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Дорожное хозяйство</t>
  </si>
  <si>
    <t>Предуприждение и ликвидация последствий чрезвычайных ситуаций и стихийных бедствий, гражданская оборона</t>
  </si>
  <si>
    <t xml:space="preserve">Обеспечение противопожарной безопасности </t>
  </si>
  <si>
    <t>Обеспечение правопорядка и профилактика правонаруений</t>
  </si>
  <si>
    <t>Стимулирование экономической активности Гатчинского муниципального</t>
  </si>
  <si>
    <t>Развитие автомобильных дорог Гатчинского муниципального района</t>
  </si>
  <si>
    <t>Энергосбережение и повышение энергетической эффективности на территории Гатчинского муниципального района</t>
  </si>
  <si>
    <t>Молодежная политика и оздоровление детей</t>
  </si>
  <si>
    <t>61.7</t>
  </si>
  <si>
    <t>121</t>
  </si>
  <si>
    <t>Фонд оплаты труда государственных (муниципальных) органов и взносы по обязательному социальному страхования</t>
  </si>
  <si>
    <t>59.2</t>
  </si>
  <si>
    <t>58.1</t>
  </si>
  <si>
    <t>57.3</t>
  </si>
  <si>
    <t>57.2</t>
  </si>
  <si>
    <t>57.1</t>
  </si>
  <si>
    <t>56.2</t>
  </si>
  <si>
    <t>56.1</t>
  </si>
  <si>
    <t>Функционирование законодательных (представительных) органов государственнойвласти и представительных органов муниципальных образований</t>
  </si>
  <si>
    <t>61.8</t>
  </si>
  <si>
    <t>Содержание органов местного самоуправления, в том числе оплата труда немуниципальных служащих</t>
  </si>
  <si>
    <t>62.0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</si>
  <si>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</si>
  <si>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</si>
  <si>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</t>
  </si>
  <si>
    <t>Функционирование законодательных представительных органов</t>
  </si>
  <si>
    <t>62.9</t>
  </si>
  <si>
    <t>Организация в границах поселения централизованного тепло-, газо-, водоснабжения населения и водоотведения на 2014 год</t>
  </si>
  <si>
    <t>Резервные фонды</t>
  </si>
  <si>
    <t>Другие общегосударственные воросы</t>
  </si>
  <si>
    <t>Иные выплаты, за исключеением фонда оплаты труда государственных (муниципальных) органов, лицам привлекаемым согласно законадательству для выполнения отдельных полномочий</t>
  </si>
  <si>
    <t>Общегосударственные вопросы</t>
  </si>
  <si>
    <t>0107</t>
  </si>
  <si>
    <t>Осуществление полномочий по первичному воинскому учету</t>
  </si>
  <si>
    <t>Приложение № 6.1</t>
  </si>
  <si>
    <t>к решению Совета депутатов</t>
  </si>
  <si>
    <t>Кобринского сельского поселения</t>
  </si>
  <si>
    <t>Итого</t>
  </si>
  <si>
    <t>Обеспечение проведения выборов и референдумов</t>
  </si>
  <si>
    <t>Обеспечение выполнения органами местного самоуправления муниципальных образований отдельных гос. полномочий Ленинградской области в сфере адмиистративных правоотношений</t>
  </si>
  <si>
    <t>61.8.7134</t>
  </si>
  <si>
    <t>61.8.71.34</t>
  </si>
  <si>
    <t>Передача полномочий по жилищному контролю</t>
  </si>
  <si>
    <t>62.9.1301</t>
  </si>
  <si>
    <t>56.2.7088</t>
  </si>
  <si>
    <t>57.3.7088</t>
  </si>
  <si>
    <t>56.2.9558</t>
  </si>
  <si>
    <t>Государственная программа "Устойчивое общественное развитие Ленинградской области</t>
  </si>
  <si>
    <t>57.3.9558</t>
  </si>
  <si>
    <t>62.9.7202</t>
  </si>
  <si>
    <t>54.2.9538</t>
  </si>
  <si>
    <t>Поддержка муниципальног образования по развитию общественной инфраструктуры муниципального значения</t>
  </si>
  <si>
    <t>55.4</t>
  </si>
  <si>
    <t>Иные выплаты персоналу казенных учреждений, за исключением фонда оплаты труда</t>
  </si>
  <si>
    <t>112</t>
  </si>
  <si>
    <t>Обеспечение выплат стимулирующего характера работникам муниципальных учреждений культуры Ленинградской области</t>
  </si>
  <si>
    <t>54.1.7036</t>
  </si>
  <si>
    <t>57.2.9557</t>
  </si>
  <si>
    <t>57.3.7013</t>
  </si>
  <si>
    <t>МП "Развитие автомобильных дорог Ленинградской области" Ремонт дорог</t>
  </si>
  <si>
    <t>МП "Развитие автомобильных дорог Ленинградской области"ремон дворовой территории</t>
  </si>
  <si>
    <t>57.3.7014</t>
  </si>
  <si>
    <t>Мероприятия по развитию общественной инфраструктуры муниципального значения</t>
  </si>
  <si>
    <t>Основное направление профилактики безнадзорности и правонарушений несовершеннолетних в ГМР</t>
  </si>
  <si>
    <t>59.2.9531</t>
  </si>
  <si>
    <t>122</t>
  </si>
  <si>
    <t>жилишное хозяйство резервный фонд</t>
  </si>
  <si>
    <t>Резервный фонд</t>
  </si>
  <si>
    <t>№ 46 от 26 декабря 2013 г.</t>
  </si>
  <si>
    <t>Бюджет на 2014 год              сумма (тыс.руб.)</t>
  </si>
  <si>
    <t>"На земле предков А.С.Пушкина"</t>
  </si>
  <si>
    <t>ВЦП  "Повышение безопасности дорожного движения в Кобринском сельском поселении в 2013-2014  г.г."</t>
  </si>
  <si>
    <t>ВЦП  "Развитие части территорий Кобринского сельского поселения на 2013-2014гг"</t>
  </si>
  <si>
    <t>ВЦП "Развитие части территорий Кобринского сельского поселения на 2013-2014гг"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</si>
</sst>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/>
    </xf>
    <xf numFmtId="0" fontId="6" fillId="33" borderId="10" xfId="0" applyFont="1" applyFill="1" applyBorder="1" applyAlignment="1">
      <alignment vertical="top"/>
    </xf>
    <xf numFmtId="49" fontId="6" fillId="0" borderId="10" xfId="0" applyNumberFormat="1" applyFont="1" applyBorder="1" applyAlignment="1">
      <alignment horizontal="left" vertical="center" wrapText="1"/>
    </xf>
    <xf numFmtId="0" fontId="9" fillId="33" borderId="10" xfId="0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9" fontId="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49" fontId="12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center" vertical="top" wrapText="1" shrinkToFit="1"/>
    </xf>
    <xf numFmtId="49" fontId="9" fillId="0" borderId="10" xfId="0" applyNumberFormat="1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49" fontId="9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2" fontId="6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top"/>
    </xf>
    <xf numFmtId="2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shrinkToFit="1"/>
    </xf>
    <xf numFmtId="2" fontId="9" fillId="33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7"/>
  <sheetViews>
    <sheetView tabSelected="1" zoomScalePageLayoutView="0" workbookViewId="0" topLeftCell="A220">
      <selection activeCell="B230" sqref="B230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10.57421875" style="2" customWidth="1"/>
    <col min="4" max="4" width="8.140625" style="2" customWidth="1"/>
    <col min="5" max="5" width="10.140625" style="2" customWidth="1"/>
    <col min="6" max="6" width="17.28125" style="54" customWidth="1"/>
    <col min="7" max="9" width="8.8515625" style="1" customWidth="1"/>
    <col min="10" max="10" width="18.00390625" style="1" customWidth="1"/>
    <col min="11" max="16384" width="8.8515625" style="1" customWidth="1"/>
  </cols>
  <sheetData>
    <row r="1" spans="3:15" ht="15.75">
      <c r="C1" s="64"/>
      <c r="D1" s="64"/>
      <c r="E1" s="64"/>
      <c r="F1" s="64"/>
      <c r="G1" s="3"/>
      <c r="H1" s="3"/>
      <c r="I1" s="3"/>
      <c r="J1" s="3"/>
      <c r="K1" s="3"/>
      <c r="L1" s="3"/>
      <c r="M1" s="3"/>
      <c r="N1" s="3"/>
      <c r="O1" s="3"/>
    </row>
    <row r="2" spans="3:15" ht="15.75">
      <c r="C2" s="66" t="s">
        <v>178</v>
      </c>
      <c r="D2" s="66"/>
      <c r="E2" s="66"/>
      <c r="F2" s="66"/>
      <c r="G2" s="3"/>
      <c r="H2" s="3"/>
      <c r="I2" s="3"/>
      <c r="J2" s="3"/>
      <c r="K2" s="3"/>
      <c r="L2" s="3"/>
      <c r="M2" s="3"/>
      <c r="N2" s="3"/>
      <c r="O2" s="3"/>
    </row>
    <row r="3" spans="3:15" ht="15.75">
      <c r="C3" s="65" t="s">
        <v>179</v>
      </c>
      <c r="D3" s="65"/>
      <c r="E3" s="65"/>
      <c r="F3" s="65"/>
      <c r="G3" s="3"/>
      <c r="H3" s="3"/>
      <c r="I3" s="3"/>
      <c r="J3" s="3"/>
      <c r="K3" s="3"/>
      <c r="L3" s="3"/>
      <c r="M3" s="3"/>
      <c r="N3" s="3"/>
      <c r="O3" s="3"/>
    </row>
    <row r="4" spans="3:15" ht="15.75">
      <c r="C4" s="65" t="s">
        <v>180</v>
      </c>
      <c r="D4" s="65"/>
      <c r="E4" s="65"/>
      <c r="F4" s="65"/>
      <c r="G4" s="11"/>
      <c r="H4" s="11"/>
      <c r="I4" s="11"/>
      <c r="J4" s="11"/>
      <c r="K4" s="11"/>
      <c r="L4" s="11"/>
      <c r="M4" s="11"/>
      <c r="N4" s="11"/>
      <c r="O4" s="11"/>
    </row>
    <row r="5" spans="3:6" ht="15" customHeight="1">
      <c r="C5" s="67" t="s">
        <v>212</v>
      </c>
      <c r="D5" s="67"/>
      <c r="E5" s="67"/>
      <c r="F5" s="67"/>
    </row>
    <row r="6" ht="15" customHeight="1">
      <c r="F6" s="48"/>
    </row>
    <row r="7" ht="15" customHeight="1">
      <c r="F7" s="48"/>
    </row>
    <row r="8" spans="1:6" ht="66.75" customHeight="1">
      <c r="A8" s="61" t="s">
        <v>115</v>
      </c>
      <c r="B8" s="61"/>
      <c r="C8" s="61"/>
      <c r="D8" s="61"/>
      <c r="E8" s="61"/>
      <c r="F8" s="61"/>
    </row>
    <row r="9" spans="1:6" ht="9.75" customHeight="1">
      <c r="A9" s="62"/>
      <c r="B9" s="63"/>
      <c r="C9" s="63"/>
      <c r="D9" s="63"/>
      <c r="E9" s="63"/>
      <c r="F9" s="63"/>
    </row>
    <row r="10" spans="1:6" ht="45">
      <c r="A10" s="12"/>
      <c r="B10" s="13" t="s">
        <v>5</v>
      </c>
      <c r="C10" s="13" t="s">
        <v>6</v>
      </c>
      <c r="D10" s="13" t="s">
        <v>7</v>
      </c>
      <c r="E10" s="13" t="s">
        <v>114</v>
      </c>
      <c r="F10" s="49" t="s">
        <v>213</v>
      </c>
    </row>
    <row r="11" spans="1:6" ht="15">
      <c r="A11" s="12"/>
      <c r="B11" s="21" t="s">
        <v>119</v>
      </c>
      <c r="C11" s="14" t="s">
        <v>118</v>
      </c>
      <c r="D11" s="14"/>
      <c r="E11" s="14"/>
      <c r="F11" s="50">
        <f>F12</f>
        <v>688.15</v>
      </c>
    </row>
    <row r="12" spans="1:6" ht="30" customHeight="1">
      <c r="A12" s="12"/>
      <c r="B12" s="15" t="s">
        <v>23</v>
      </c>
      <c r="C12" s="16" t="s">
        <v>97</v>
      </c>
      <c r="D12" s="16"/>
      <c r="E12" s="16"/>
      <c r="F12" s="59">
        <f>F14</f>
        <v>688.15</v>
      </c>
    </row>
    <row r="13" spans="1:6" ht="15">
      <c r="A13" s="12"/>
      <c r="B13" s="19" t="s">
        <v>121</v>
      </c>
      <c r="C13" s="13" t="s">
        <v>97</v>
      </c>
      <c r="D13" s="13" t="s">
        <v>120</v>
      </c>
      <c r="E13" s="16"/>
      <c r="F13" s="47">
        <f>F14</f>
        <v>688.15</v>
      </c>
    </row>
    <row r="14" spans="1:6" ht="15">
      <c r="A14" s="17"/>
      <c r="B14" s="19" t="s">
        <v>22</v>
      </c>
      <c r="C14" s="13" t="s">
        <v>97</v>
      </c>
      <c r="D14" s="13" t="s">
        <v>120</v>
      </c>
      <c r="E14" s="13" t="s">
        <v>112</v>
      </c>
      <c r="F14" s="46">
        <v>688.15</v>
      </c>
    </row>
    <row r="15" spans="1:6" ht="33" customHeight="1">
      <c r="A15" s="18"/>
      <c r="B15" s="21" t="s">
        <v>124</v>
      </c>
      <c r="C15" s="14" t="s">
        <v>123</v>
      </c>
      <c r="D15" s="14"/>
      <c r="E15" s="14"/>
      <c r="F15" s="50">
        <f>F16</f>
        <v>220</v>
      </c>
    </row>
    <row r="16" spans="1:6" ht="34.5" customHeight="1">
      <c r="A16" s="12"/>
      <c r="B16" s="15" t="s">
        <v>26</v>
      </c>
      <c r="C16" s="16" t="s">
        <v>51</v>
      </c>
      <c r="D16" s="16"/>
      <c r="E16" s="16"/>
      <c r="F16" s="59">
        <f>F18</f>
        <v>220</v>
      </c>
    </row>
    <row r="17" spans="1:6" ht="34.5" customHeight="1">
      <c r="A17" s="12"/>
      <c r="B17" s="19" t="s">
        <v>137</v>
      </c>
      <c r="C17" s="13" t="s">
        <v>51</v>
      </c>
      <c r="D17" s="13" t="s">
        <v>117</v>
      </c>
      <c r="E17" s="13"/>
      <c r="F17" s="47">
        <f>F18</f>
        <v>220</v>
      </c>
    </row>
    <row r="18" spans="1:6" ht="22.5" customHeight="1">
      <c r="A18" s="12"/>
      <c r="B18" s="19" t="s">
        <v>136</v>
      </c>
      <c r="C18" s="13" t="s">
        <v>51</v>
      </c>
      <c r="D18" s="13" t="s">
        <v>117</v>
      </c>
      <c r="E18" s="13" t="s">
        <v>113</v>
      </c>
      <c r="F18" s="46">
        <v>220</v>
      </c>
    </row>
    <row r="19" spans="1:6" ht="21.75" customHeight="1">
      <c r="A19" s="12"/>
      <c r="B19" s="21" t="s">
        <v>126</v>
      </c>
      <c r="C19" s="14" t="s">
        <v>125</v>
      </c>
      <c r="D19" s="14"/>
      <c r="E19" s="14"/>
      <c r="F19" s="50">
        <f>F20+F27+F32</f>
        <v>7032.55</v>
      </c>
    </row>
    <row r="20" spans="1:6" ht="28.5">
      <c r="A20" s="12"/>
      <c r="B20" s="15" t="s">
        <v>94</v>
      </c>
      <c r="C20" s="16" t="s">
        <v>92</v>
      </c>
      <c r="D20" s="16"/>
      <c r="E20" s="16"/>
      <c r="F20" s="47">
        <f>F25+F21+F23</f>
        <v>3763.33</v>
      </c>
    </row>
    <row r="21" spans="1:6" ht="15">
      <c r="A21" s="12"/>
      <c r="B21" s="19" t="s">
        <v>49</v>
      </c>
      <c r="C21" s="13" t="s">
        <v>92</v>
      </c>
      <c r="D21" s="13" t="s">
        <v>127</v>
      </c>
      <c r="E21" s="13"/>
      <c r="F21" s="46">
        <f>F22</f>
        <v>3167.17</v>
      </c>
    </row>
    <row r="22" spans="1:6" ht="15">
      <c r="A22" s="12"/>
      <c r="B22" s="19" t="s">
        <v>138</v>
      </c>
      <c r="C22" s="13" t="s">
        <v>92</v>
      </c>
      <c r="D22" s="13" t="s">
        <v>127</v>
      </c>
      <c r="E22" s="13" t="s">
        <v>111</v>
      </c>
      <c r="F22" s="46">
        <v>3167.17</v>
      </c>
    </row>
    <row r="23" spans="1:6" ht="30">
      <c r="A23" s="12"/>
      <c r="B23" s="19" t="s">
        <v>197</v>
      </c>
      <c r="C23" s="13" t="s">
        <v>92</v>
      </c>
      <c r="D23" s="13" t="s">
        <v>198</v>
      </c>
      <c r="E23" s="13"/>
      <c r="F23" s="46">
        <f>F24</f>
        <v>0.6</v>
      </c>
    </row>
    <row r="24" spans="1:6" ht="15">
      <c r="A24" s="12"/>
      <c r="B24" s="19" t="s">
        <v>138</v>
      </c>
      <c r="C24" s="13" t="s">
        <v>92</v>
      </c>
      <c r="D24" s="13" t="s">
        <v>198</v>
      </c>
      <c r="E24" s="13" t="s">
        <v>111</v>
      </c>
      <c r="F24" s="46">
        <v>0.6</v>
      </c>
    </row>
    <row r="25" spans="1:6" ht="30">
      <c r="A25" s="12"/>
      <c r="B25" s="19" t="s">
        <v>137</v>
      </c>
      <c r="C25" s="13" t="s">
        <v>92</v>
      </c>
      <c r="D25" s="13" t="s">
        <v>117</v>
      </c>
      <c r="E25" s="13"/>
      <c r="F25" s="46">
        <f>F26</f>
        <v>595.56</v>
      </c>
    </row>
    <row r="26" spans="1:6" ht="20.25" customHeight="1">
      <c r="A26" s="12"/>
      <c r="B26" s="19" t="s">
        <v>138</v>
      </c>
      <c r="C26" s="13" t="s">
        <v>92</v>
      </c>
      <c r="D26" s="13" t="s">
        <v>117</v>
      </c>
      <c r="E26" s="13" t="s">
        <v>111</v>
      </c>
      <c r="F26" s="46">
        <v>595.56</v>
      </c>
    </row>
    <row r="27" spans="1:6" ht="32.25" customHeight="1">
      <c r="A27" s="12"/>
      <c r="B27" s="15" t="s">
        <v>95</v>
      </c>
      <c r="C27" s="16" t="s">
        <v>93</v>
      </c>
      <c r="D27" s="13"/>
      <c r="E27" s="13"/>
      <c r="F27" s="47">
        <f>F28+F30</f>
        <v>2252.92</v>
      </c>
    </row>
    <row r="28" spans="1:6" ht="15">
      <c r="A28" s="12"/>
      <c r="B28" s="19" t="s">
        <v>49</v>
      </c>
      <c r="C28" s="13" t="s">
        <v>93</v>
      </c>
      <c r="D28" s="13" t="s">
        <v>127</v>
      </c>
      <c r="E28" s="13"/>
      <c r="F28" s="46">
        <f>F29</f>
        <v>1693.52</v>
      </c>
    </row>
    <row r="29" spans="1:6" ht="15">
      <c r="A29" s="12"/>
      <c r="B29" s="19" t="s">
        <v>138</v>
      </c>
      <c r="C29" s="13" t="s">
        <v>93</v>
      </c>
      <c r="D29" s="13" t="s">
        <v>127</v>
      </c>
      <c r="E29" s="13" t="s">
        <v>111</v>
      </c>
      <c r="F29" s="46">
        <v>1693.52</v>
      </c>
    </row>
    <row r="30" spans="1:6" ht="30" customHeight="1">
      <c r="A30" s="12"/>
      <c r="B30" s="19" t="s">
        <v>137</v>
      </c>
      <c r="C30" s="13" t="s">
        <v>93</v>
      </c>
      <c r="D30" s="13" t="s">
        <v>117</v>
      </c>
      <c r="E30" s="13"/>
      <c r="F30" s="46">
        <f>F31</f>
        <v>559.4</v>
      </c>
    </row>
    <row r="31" spans="1:6" ht="15">
      <c r="A31" s="12"/>
      <c r="B31" s="19" t="s">
        <v>138</v>
      </c>
      <c r="C31" s="13" t="s">
        <v>93</v>
      </c>
      <c r="D31" s="13" t="s">
        <v>117</v>
      </c>
      <c r="E31" s="13" t="s">
        <v>111</v>
      </c>
      <c r="F31" s="46">
        <v>559.4</v>
      </c>
    </row>
    <row r="32" spans="1:6" ht="44.25" customHeight="1">
      <c r="A32" s="12"/>
      <c r="B32" s="15" t="s">
        <v>199</v>
      </c>
      <c r="C32" s="16" t="s">
        <v>200</v>
      </c>
      <c r="D32" s="16" t="s">
        <v>127</v>
      </c>
      <c r="E32" s="16"/>
      <c r="F32" s="47">
        <f>F33</f>
        <v>1016.3</v>
      </c>
    </row>
    <row r="33" spans="1:6" ht="15">
      <c r="A33" s="12"/>
      <c r="B33" s="19" t="s">
        <v>138</v>
      </c>
      <c r="C33" s="13" t="s">
        <v>200</v>
      </c>
      <c r="D33" s="13" t="s">
        <v>127</v>
      </c>
      <c r="E33" s="13" t="s">
        <v>111</v>
      </c>
      <c r="F33" s="46">
        <v>1016.3</v>
      </c>
    </row>
    <row r="34" spans="1:6" ht="30">
      <c r="A34" s="18"/>
      <c r="B34" s="21" t="s">
        <v>129</v>
      </c>
      <c r="C34" s="14" t="s">
        <v>128</v>
      </c>
      <c r="D34" s="14"/>
      <c r="E34" s="14"/>
      <c r="F34" s="50">
        <f>F38+F35</f>
        <v>530</v>
      </c>
    </row>
    <row r="35" spans="1:6" ht="36.75" customHeight="1">
      <c r="A35" s="12"/>
      <c r="B35" s="15" t="s">
        <v>10</v>
      </c>
      <c r="C35" s="16" t="s">
        <v>96</v>
      </c>
      <c r="D35" s="16"/>
      <c r="E35" s="16"/>
      <c r="F35" s="47">
        <f>F36</f>
        <v>100</v>
      </c>
    </row>
    <row r="36" spans="1:6" ht="30">
      <c r="A36" s="12"/>
      <c r="B36" s="19" t="s">
        <v>137</v>
      </c>
      <c r="C36" s="13" t="s">
        <v>96</v>
      </c>
      <c r="D36" s="13" t="s">
        <v>117</v>
      </c>
      <c r="E36" s="13"/>
      <c r="F36" s="46">
        <f>F37</f>
        <v>100</v>
      </c>
    </row>
    <row r="37" spans="1:6" ht="15">
      <c r="A37" s="12"/>
      <c r="B37" s="19" t="s">
        <v>138</v>
      </c>
      <c r="C37" s="13" t="s">
        <v>96</v>
      </c>
      <c r="D37" s="13" t="s">
        <v>117</v>
      </c>
      <c r="E37" s="13" t="s">
        <v>111</v>
      </c>
      <c r="F37" s="46">
        <v>100</v>
      </c>
    </row>
    <row r="38" spans="1:6" ht="23.25" customHeight="1">
      <c r="A38" s="12"/>
      <c r="B38" s="15" t="s">
        <v>214</v>
      </c>
      <c r="C38" s="16" t="s">
        <v>194</v>
      </c>
      <c r="D38" s="16"/>
      <c r="E38" s="16"/>
      <c r="F38" s="47">
        <f>F39</f>
        <v>430</v>
      </c>
    </row>
    <row r="39" spans="1:6" ht="30">
      <c r="A39" s="12"/>
      <c r="B39" s="19" t="s">
        <v>137</v>
      </c>
      <c r="C39" s="13" t="s">
        <v>194</v>
      </c>
      <c r="D39" s="13" t="s">
        <v>117</v>
      </c>
      <c r="E39" s="13"/>
      <c r="F39" s="46">
        <f>F40</f>
        <v>430</v>
      </c>
    </row>
    <row r="40" spans="1:6" ht="15">
      <c r="A40" s="12"/>
      <c r="B40" s="19" t="s">
        <v>138</v>
      </c>
      <c r="C40" s="13" t="s">
        <v>194</v>
      </c>
      <c r="D40" s="13" t="s">
        <v>117</v>
      </c>
      <c r="E40" s="13" t="s">
        <v>111</v>
      </c>
      <c r="F40" s="46">
        <v>430</v>
      </c>
    </row>
    <row r="41" spans="1:6" s="5" customFormat="1" ht="30">
      <c r="A41" s="20"/>
      <c r="B41" s="21" t="s">
        <v>133</v>
      </c>
      <c r="C41" s="14" t="s">
        <v>132</v>
      </c>
      <c r="D41" s="14"/>
      <c r="E41" s="14"/>
      <c r="F41" s="51">
        <f>F42</f>
        <v>14765.1</v>
      </c>
    </row>
    <row r="42" spans="1:6" ht="35.25" customHeight="1">
      <c r="A42" s="12"/>
      <c r="B42" s="22" t="s">
        <v>98</v>
      </c>
      <c r="C42" s="23" t="s">
        <v>131</v>
      </c>
      <c r="D42" s="23"/>
      <c r="E42" s="23"/>
      <c r="F42" s="47">
        <f>F43</f>
        <v>14765.1</v>
      </c>
    </row>
    <row r="43" spans="1:6" ht="33.75" customHeight="1">
      <c r="A43" s="12"/>
      <c r="B43" s="19" t="s">
        <v>135</v>
      </c>
      <c r="C43" s="24" t="s">
        <v>131</v>
      </c>
      <c r="D43" s="24" t="s">
        <v>116</v>
      </c>
      <c r="E43" s="24"/>
      <c r="F43" s="46">
        <f>F44</f>
        <v>14765.1</v>
      </c>
    </row>
    <row r="44" spans="1:6" ht="20.25" customHeight="1">
      <c r="A44" s="12"/>
      <c r="B44" s="19" t="s">
        <v>139</v>
      </c>
      <c r="C44" s="24" t="s">
        <v>131</v>
      </c>
      <c r="D44" s="24" t="s">
        <v>116</v>
      </c>
      <c r="E44" s="24" t="s">
        <v>108</v>
      </c>
      <c r="F44" s="46">
        <f>1000+13765.1</f>
        <v>14765.1</v>
      </c>
    </row>
    <row r="45" spans="1:6" ht="30">
      <c r="A45" s="18"/>
      <c r="B45" s="21" t="s">
        <v>130</v>
      </c>
      <c r="C45" s="25" t="s">
        <v>134</v>
      </c>
      <c r="D45" s="25"/>
      <c r="E45" s="25"/>
      <c r="F45" s="50">
        <f>F46+F53+F56</f>
        <v>2637.2</v>
      </c>
    </row>
    <row r="46" spans="1:6" ht="33.75" customHeight="1">
      <c r="A46" s="12"/>
      <c r="B46" s="22" t="s">
        <v>20</v>
      </c>
      <c r="C46" s="23" t="s">
        <v>86</v>
      </c>
      <c r="D46" s="23"/>
      <c r="E46" s="23"/>
      <c r="F46" s="59">
        <f>F51+F47+F49</f>
        <v>800</v>
      </c>
    </row>
    <row r="47" spans="1:6" ht="32.25" customHeight="1">
      <c r="A47" s="26"/>
      <c r="B47" s="19" t="s">
        <v>45</v>
      </c>
      <c r="C47" s="24" t="s">
        <v>86</v>
      </c>
      <c r="D47" s="24" t="s">
        <v>44</v>
      </c>
      <c r="E47" s="24"/>
      <c r="F47" s="46">
        <f>F48</f>
        <v>300</v>
      </c>
    </row>
    <row r="48" spans="1:6" ht="18.75" customHeight="1">
      <c r="A48" s="26"/>
      <c r="B48" s="19" t="s">
        <v>139</v>
      </c>
      <c r="C48" s="24" t="s">
        <v>86</v>
      </c>
      <c r="D48" s="24" t="s">
        <v>44</v>
      </c>
      <c r="E48" s="24" t="s">
        <v>108</v>
      </c>
      <c r="F48" s="46">
        <v>300</v>
      </c>
    </row>
    <row r="49" spans="1:6" ht="32.25" customHeight="1">
      <c r="A49" s="26"/>
      <c r="B49" s="19" t="s">
        <v>137</v>
      </c>
      <c r="C49" s="24" t="s">
        <v>86</v>
      </c>
      <c r="D49" s="24" t="s">
        <v>117</v>
      </c>
      <c r="E49" s="24"/>
      <c r="F49" s="46">
        <f>F50</f>
        <v>240.5</v>
      </c>
    </row>
    <row r="50" spans="1:6" ht="21" customHeight="1">
      <c r="A50" s="26"/>
      <c r="B50" s="19" t="s">
        <v>139</v>
      </c>
      <c r="C50" s="24" t="s">
        <v>86</v>
      </c>
      <c r="D50" s="24" t="s">
        <v>117</v>
      </c>
      <c r="E50" s="24" t="s">
        <v>108</v>
      </c>
      <c r="F50" s="46">
        <v>240.5</v>
      </c>
    </row>
    <row r="51" spans="1:6" ht="32.25" customHeight="1">
      <c r="A51" s="26"/>
      <c r="B51" s="19" t="s">
        <v>46</v>
      </c>
      <c r="C51" s="24" t="s">
        <v>86</v>
      </c>
      <c r="D51" s="24" t="s">
        <v>47</v>
      </c>
      <c r="E51" s="24"/>
      <c r="F51" s="46">
        <f>F52</f>
        <v>259.5</v>
      </c>
    </row>
    <row r="52" spans="1:6" ht="19.5" customHeight="1">
      <c r="A52" s="26"/>
      <c r="B52" s="19" t="s">
        <v>139</v>
      </c>
      <c r="C52" s="24" t="s">
        <v>86</v>
      </c>
      <c r="D52" s="24" t="s">
        <v>47</v>
      </c>
      <c r="E52" s="24" t="s">
        <v>108</v>
      </c>
      <c r="F52" s="46">
        <v>259.5</v>
      </c>
    </row>
    <row r="53" spans="1:6" ht="19.5" customHeight="1">
      <c r="A53" s="26"/>
      <c r="B53" s="15" t="s">
        <v>140</v>
      </c>
      <c r="C53" s="23" t="s">
        <v>88</v>
      </c>
      <c r="D53" s="23"/>
      <c r="E53" s="27"/>
      <c r="F53" s="47">
        <f>F54</f>
        <v>358.9</v>
      </c>
    </row>
    <row r="54" spans="1:6" ht="33.75" customHeight="1">
      <c r="A54" s="26"/>
      <c r="B54" s="19" t="s">
        <v>137</v>
      </c>
      <c r="C54" s="24" t="s">
        <v>88</v>
      </c>
      <c r="D54" s="24" t="s">
        <v>117</v>
      </c>
      <c r="E54" s="24"/>
      <c r="F54" s="46">
        <f>F55</f>
        <v>358.9</v>
      </c>
    </row>
    <row r="55" spans="1:6" ht="20.25" customHeight="1">
      <c r="A55" s="26"/>
      <c r="B55" s="19" t="s">
        <v>139</v>
      </c>
      <c r="C55" s="24" t="s">
        <v>88</v>
      </c>
      <c r="D55" s="24" t="s">
        <v>117</v>
      </c>
      <c r="E55" s="24" t="s">
        <v>108</v>
      </c>
      <c r="F55" s="46">
        <v>358.9</v>
      </c>
    </row>
    <row r="56" spans="1:6" ht="14.25">
      <c r="A56" s="26"/>
      <c r="B56" s="22" t="s">
        <v>19</v>
      </c>
      <c r="C56" s="16" t="s">
        <v>89</v>
      </c>
      <c r="D56" s="16"/>
      <c r="E56" s="16"/>
      <c r="F56" s="47">
        <f>F57+F60</f>
        <v>1478.3</v>
      </c>
    </row>
    <row r="57" spans="1:6" ht="36" customHeight="1">
      <c r="A57" s="28"/>
      <c r="B57" s="38" t="s">
        <v>46</v>
      </c>
      <c r="C57" s="13" t="s">
        <v>89</v>
      </c>
      <c r="D57" s="13" t="s">
        <v>47</v>
      </c>
      <c r="E57" s="13"/>
      <c r="F57" s="46">
        <f>F58</f>
        <v>332.3</v>
      </c>
    </row>
    <row r="58" spans="1:6" ht="15">
      <c r="A58" s="28"/>
      <c r="B58" s="38" t="s">
        <v>141</v>
      </c>
      <c r="C58" s="13" t="s">
        <v>89</v>
      </c>
      <c r="D58" s="13" t="s">
        <v>47</v>
      </c>
      <c r="E58" s="13" t="s">
        <v>4</v>
      </c>
      <c r="F58" s="46">
        <v>332.3</v>
      </c>
    </row>
    <row r="59" spans="1:6" ht="30">
      <c r="A59" s="28"/>
      <c r="B59" s="19" t="s">
        <v>137</v>
      </c>
      <c r="C59" s="13" t="s">
        <v>89</v>
      </c>
      <c r="D59" s="13" t="s">
        <v>117</v>
      </c>
      <c r="E59" s="13"/>
      <c r="F59" s="46">
        <f>F60</f>
        <v>1146</v>
      </c>
    </row>
    <row r="60" spans="1:6" ht="15">
      <c r="A60" s="29"/>
      <c r="B60" s="38" t="s">
        <v>141</v>
      </c>
      <c r="C60" s="13" t="s">
        <v>89</v>
      </c>
      <c r="D60" s="13" t="s">
        <v>117</v>
      </c>
      <c r="E60" s="13" t="s">
        <v>4</v>
      </c>
      <c r="F60" s="46">
        <v>1146</v>
      </c>
    </row>
    <row r="61" spans="1:6" ht="14.25">
      <c r="A61" s="55"/>
      <c r="B61" s="56" t="s">
        <v>142</v>
      </c>
      <c r="C61" s="57" t="s">
        <v>196</v>
      </c>
      <c r="D61" s="57"/>
      <c r="E61" s="57"/>
      <c r="F61" s="58">
        <f>F62+F67</f>
        <v>4985</v>
      </c>
    </row>
    <row r="62" spans="1:6" ht="14.25">
      <c r="A62" s="28"/>
      <c r="B62" s="15" t="s">
        <v>13</v>
      </c>
      <c r="C62" s="16" t="s">
        <v>52</v>
      </c>
      <c r="D62" s="16"/>
      <c r="E62" s="16"/>
      <c r="F62" s="59">
        <f>F65+F63</f>
        <v>4200</v>
      </c>
    </row>
    <row r="63" spans="1:6" ht="30">
      <c r="A63" s="28"/>
      <c r="B63" s="19" t="s">
        <v>168</v>
      </c>
      <c r="C63" s="13" t="s">
        <v>52</v>
      </c>
      <c r="D63" s="13" t="s">
        <v>167</v>
      </c>
      <c r="E63" s="13"/>
      <c r="F63" s="46">
        <f>F64</f>
        <v>521.3</v>
      </c>
    </row>
    <row r="64" spans="1:6" ht="15">
      <c r="A64" s="28"/>
      <c r="B64" s="19" t="s">
        <v>142</v>
      </c>
      <c r="C64" s="13" t="s">
        <v>52</v>
      </c>
      <c r="D64" s="13" t="s">
        <v>167</v>
      </c>
      <c r="E64" s="13" t="s">
        <v>109</v>
      </c>
      <c r="F64" s="46">
        <v>521.3</v>
      </c>
    </row>
    <row r="65" spans="1:6" ht="30">
      <c r="A65" s="28"/>
      <c r="B65" s="19" t="s">
        <v>137</v>
      </c>
      <c r="C65" s="13" t="s">
        <v>52</v>
      </c>
      <c r="D65" s="13" t="s">
        <v>117</v>
      </c>
      <c r="E65" s="13"/>
      <c r="F65" s="46">
        <f>F66</f>
        <v>3678.7</v>
      </c>
    </row>
    <row r="66" spans="1:6" ht="15">
      <c r="A66" s="28"/>
      <c r="B66" s="19" t="s">
        <v>142</v>
      </c>
      <c r="C66" s="13" t="s">
        <v>52</v>
      </c>
      <c r="D66" s="13" t="s">
        <v>117</v>
      </c>
      <c r="E66" s="13" t="s">
        <v>109</v>
      </c>
      <c r="F66" s="46">
        <v>3678.7</v>
      </c>
    </row>
    <row r="67" spans="1:6" ht="28.5">
      <c r="A67" s="12"/>
      <c r="B67" s="15" t="s">
        <v>16</v>
      </c>
      <c r="C67" s="16" t="s">
        <v>53</v>
      </c>
      <c r="D67" s="16"/>
      <c r="E67" s="16"/>
      <c r="F67" s="47">
        <f>F71+F68</f>
        <v>785</v>
      </c>
    </row>
    <row r="68" spans="1:6" ht="30">
      <c r="A68" s="12"/>
      <c r="B68" s="19" t="s">
        <v>168</v>
      </c>
      <c r="C68" s="13" t="s">
        <v>53</v>
      </c>
      <c r="D68" s="13" t="s">
        <v>167</v>
      </c>
      <c r="E68" s="13"/>
      <c r="F68" s="46">
        <f>F69</f>
        <v>200</v>
      </c>
    </row>
    <row r="69" spans="1:6" ht="15">
      <c r="A69" s="12"/>
      <c r="B69" s="19" t="s">
        <v>142</v>
      </c>
      <c r="C69" s="13" t="s">
        <v>53</v>
      </c>
      <c r="D69" s="13" t="s">
        <v>167</v>
      </c>
      <c r="E69" s="13" t="s">
        <v>109</v>
      </c>
      <c r="F69" s="46">
        <v>200</v>
      </c>
    </row>
    <row r="70" spans="1:6" ht="30">
      <c r="A70" s="12"/>
      <c r="B70" s="19" t="s">
        <v>137</v>
      </c>
      <c r="C70" s="13" t="s">
        <v>53</v>
      </c>
      <c r="D70" s="13" t="s">
        <v>117</v>
      </c>
      <c r="E70" s="13"/>
      <c r="F70" s="46">
        <f>F71</f>
        <v>585</v>
      </c>
    </row>
    <row r="71" spans="1:6" ht="15">
      <c r="A71" s="12"/>
      <c r="B71" s="19" t="s">
        <v>142</v>
      </c>
      <c r="C71" s="13" t="s">
        <v>53</v>
      </c>
      <c r="D71" s="13" t="s">
        <v>117</v>
      </c>
      <c r="E71" s="13" t="s">
        <v>109</v>
      </c>
      <c r="F71" s="46">
        <v>585</v>
      </c>
    </row>
    <row r="72" spans="1:6" ht="24.75" customHeight="1">
      <c r="A72" s="28"/>
      <c r="B72" s="21" t="s">
        <v>147</v>
      </c>
      <c r="C72" s="14" t="s">
        <v>161</v>
      </c>
      <c r="D72" s="14"/>
      <c r="E72" s="14"/>
      <c r="F72" s="50">
        <f>F73+F76</f>
        <v>885</v>
      </c>
    </row>
    <row r="73" spans="1:6" ht="42.75">
      <c r="A73" s="28"/>
      <c r="B73" s="15" t="s">
        <v>79</v>
      </c>
      <c r="C73" s="16" t="s">
        <v>78</v>
      </c>
      <c r="D73" s="16"/>
      <c r="E73" s="16"/>
      <c r="F73" s="47">
        <f>F75</f>
        <v>20</v>
      </c>
    </row>
    <row r="74" spans="1:6" ht="30">
      <c r="A74" s="28"/>
      <c r="B74" s="19" t="s">
        <v>137</v>
      </c>
      <c r="C74" s="13" t="s">
        <v>78</v>
      </c>
      <c r="D74" s="13" t="s">
        <v>117</v>
      </c>
      <c r="E74" s="13"/>
      <c r="F74" s="46">
        <f>F75</f>
        <v>20</v>
      </c>
    </row>
    <row r="75" spans="1:6" ht="34.5" customHeight="1">
      <c r="A75" s="28"/>
      <c r="B75" s="19" t="s">
        <v>143</v>
      </c>
      <c r="C75" s="13" t="s">
        <v>78</v>
      </c>
      <c r="D75" s="13" t="s">
        <v>117</v>
      </c>
      <c r="E75" s="13" t="s">
        <v>104</v>
      </c>
      <c r="F75" s="46">
        <v>20</v>
      </c>
    </row>
    <row r="76" spans="1:6" ht="28.5">
      <c r="A76" s="30"/>
      <c r="B76" s="15" t="s">
        <v>215</v>
      </c>
      <c r="C76" s="16" t="s">
        <v>82</v>
      </c>
      <c r="D76" s="16"/>
      <c r="E76" s="16"/>
      <c r="F76" s="47">
        <f>F78</f>
        <v>865</v>
      </c>
    </row>
    <row r="77" spans="1:6" ht="30">
      <c r="A77" s="30"/>
      <c r="B77" s="19" t="s">
        <v>137</v>
      </c>
      <c r="C77" s="13" t="s">
        <v>82</v>
      </c>
      <c r="D77" s="13" t="s">
        <v>117</v>
      </c>
      <c r="E77" s="13"/>
      <c r="F77" s="46">
        <f>F78</f>
        <v>865</v>
      </c>
    </row>
    <row r="78" spans="1:6" ht="21" customHeight="1">
      <c r="A78" s="28"/>
      <c r="B78" s="19" t="s">
        <v>144</v>
      </c>
      <c r="C78" s="13" t="s">
        <v>82</v>
      </c>
      <c r="D78" s="13" t="s">
        <v>117</v>
      </c>
      <c r="E78" s="13" t="s">
        <v>3</v>
      </c>
      <c r="F78" s="46">
        <v>865</v>
      </c>
    </row>
    <row r="79" spans="1:6" ht="60">
      <c r="A79" s="28"/>
      <c r="B79" s="21" t="s">
        <v>76</v>
      </c>
      <c r="C79" s="14" t="s">
        <v>160</v>
      </c>
      <c r="D79" s="14"/>
      <c r="E79" s="14"/>
      <c r="F79" s="50">
        <f>F80+F89+F83+F86</f>
        <v>358.9</v>
      </c>
    </row>
    <row r="80" spans="1:6" ht="42.75">
      <c r="A80" s="28"/>
      <c r="B80" s="15" t="s">
        <v>9</v>
      </c>
      <c r="C80" s="16" t="s">
        <v>75</v>
      </c>
      <c r="D80" s="13"/>
      <c r="E80" s="13"/>
      <c r="F80" s="47">
        <f>F81</f>
        <v>100</v>
      </c>
    </row>
    <row r="81" spans="1:6" ht="30">
      <c r="A81" s="28"/>
      <c r="B81" s="19" t="s">
        <v>137</v>
      </c>
      <c r="C81" s="13" t="s">
        <v>75</v>
      </c>
      <c r="D81" s="13" t="s">
        <v>117</v>
      </c>
      <c r="E81" s="13"/>
      <c r="F81" s="46">
        <f>F82</f>
        <v>100</v>
      </c>
    </row>
    <row r="82" spans="1:6" ht="30">
      <c r="A82" s="28"/>
      <c r="B82" s="19" t="s">
        <v>145</v>
      </c>
      <c r="C82" s="13" t="s">
        <v>75</v>
      </c>
      <c r="D82" s="13" t="s">
        <v>117</v>
      </c>
      <c r="E82" s="13" t="s">
        <v>1</v>
      </c>
      <c r="F82" s="46">
        <v>100</v>
      </c>
    </row>
    <row r="83" spans="1:6" ht="28.5">
      <c r="A83" s="28"/>
      <c r="B83" s="15" t="s">
        <v>191</v>
      </c>
      <c r="C83" s="16" t="s">
        <v>188</v>
      </c>
      <c r="D83" s="13"/>
      <c r="E83" s="13"/>
      <c r="F83" s="47">
        <f>F84</f>
        <v>99</v>
      </c>
    </row>
    <row r="84" spans="1:6" ht="30">
      <c r="A84" s="28"/>
      <c r="B84" s="19" t="s">
        <v>137</v>
      </c>
      <c r="C84" s="13" t="s">
        <v>188</v>
      </c>
      <c r="D84" s="13" t="s">
        <v>117</v>
      </c>
      <c r="E84" s="13"/>
      <c r="F84" s="46">
        <f>F85</f>
        <v>99</v>
      </c>
    </row>
    <row r="85" spans="1:6" ht="15">
      <c r="A85" s="28"/>
      <c r="B85" s="19" t="s">
        <v>146</v>
      </c>
      <c r="C85" s="13" t="s">
        <v>188</v>
      </c>
      <c r="D85" s="13" t="s">
        <v>117</v>
      </c>
      <c r="E85" s="13" t="s">
        <v>2</v>
      </c>
      <c r="F85" s="46">
        <v>99</v>
      </c>
    </row>
    <row r="86" spans="1:6" ht="28.5">
      <c r="A86" s="28"/>
      <c r="B86" s="15" t="s">
        <v>216</v>
      </c>
      <c r="C86" s="16" t="s">
        <v>190</v>
      </c>
      <c r="D86" s="13"/>
      <c r="E86" s="13"/>
      <c r="F86" s="47">
        <f>F88</f>
        <v>9.9</v>
      </c>
    </row>
    <row r="87" spans="1:6" ht="30">
      <c r="A87" s="28"/>
      <c r="B87" s="19" t="s">
        <v>137</v>
      </c>
      <c r="C87" s="13" t="s">
        <v>190</v>
      </c>
      <c r="D87" s="13" t="s">
        <v>117</v>
      </c>
      <c r="E87" s="13"/>
      <c r="F87" s="46">
        <f>F88</f>
        <v>9.9</v>
      </c>
    </row>
    <row r="88" spans="1:6" ht="15">
      <c r="A88" s="28"/>
      <c r="B88" s="19" t="s">
        <v>146</v>
      </c>
      <c r="C88" s="13" t="s">
        <v>190</v>
      </c>
      <c r="D88" s="13" t="s">
        <v>117</v>
      </c>
      <c r="E88" s="13" t="s">
        <v>2</v>
      </c>
      <c r="F88" s="46">
        <v>9.9</v>
      </c>
    </row>
    <row r="89" spans="1:6" ht="42.75">
      <c r="A89" s="28"/>
      <c r="B89" s="15" t="s">
        <v>99</v>
      </c>
      <c r="C89" s="16" t="s">
        <v>77</v>
      </c>
      <c r="D89" s="16"/>
      <c r="E89" s="16"/>
      <c r="F89" s="47">
        <f>F90</f>
        <v>150</v>
      </c>
    </row>
    <row r="90" spans="1:6" ht="30">
      <c r="A90" s="28"/>
      <c r="B90" s="19" t="s">
        <v>137</v>
      </c>
      <c r="C90" s="13" t="s">
        <v>77</v>
      </c>
      <c r="D90" s="13" t="s">
        <v>117</v>
      </c>
      <c r="E90" s="13"/>
      <c r="F90" s="46">
        <f>F91</f>
        <v>150</v>
      </c>
    </row>
    <row r="91" spans="1:6" ht="15">
      <c r="A91" s="28"/>
      <c r="B91" s="19" t="s">
        <v>146</v>
      </c>
      <c r="C91" s="13" t="s">
        <v>77</v>
      </c>
      <c r="D91" s="13" t="s">
        <v>117</v>
      </c>
      <c r="E91" s="13" t="s">
        <v>2</v>
      </c>
      <c r="F91" s="46">
        <v>150</v>
      </c>
    </row>
    <row r="92" spans="1:6" ht="30">
      <c r="A92" s="28"/>
      <c r="B92" s="21" t="s">
        <v>85</v>
      </c>
      <c r="C92" s="14" t="s">
        <v>159</v>
      </c>
      <c r="D92" s="14"/>
      <c r="E92" s="14"/>
      <c r="F92" s="50">
        <f>F94</f>
        <v>250</v>
      </c>
    </row>
    <row r="93" spans="1:6" ht="14.25">
      <c r="A93" s="28"/>
      <c r="B93" s="15" t="s">
        <v>43</v>
      </c>
      <c r="C93" s="16" t="s">
        <v>84</v>
      </c>
      <c r="D93" s="16"/>
      <c r="E93" s="16"/>
      <c r="F93" s="47">
        <f>F94</f>
        <v>250</v>
      </c>
    </row>
    <row r="94" spans="1:6" ht="36" customHeight="1">
      <c r="A94" s="28"/>
      <c r="B94" s="19" t="s">
        <v>137</v>
      </c>
      <c r="C94" s="13" t="s">
        <v>84</v>
      </c>
      <c r="D94" s="13" t="s">
        <v>117</v>
      </c>
      <c r="E94" s="13" t="s">
        <v>106</v>
      </c>
      <c r="F94" s="46">
        <v>250</v>
      </c>
    </row>
    <row r="95" spans="1:6" ht="30">
      <c r="A95" s="28"/>
      <c r="B95" s="21" t="s">
        <v>148</v>
      </c>
      <c r="C95" s="14" t="s">
        <v>158</v>
      </c>
      <c r="D95" s="14"/>
      <c r="E95" s="14"/>
      <c r="F95" s="50">
        <f>F96</f>
        <v>53.92</v>
      </c>
    </row>
    <row r="96" spans="1:6" ht="28.5">
      <c r="A96" s="28"/>
      <c r="B96" s="15" t="s">
        <v>24</v>
      </c>
      <c r="C96" s="16" t="s">
        <v>80</v>
      </c>
      <c r="D96" s="16"/>
      <c r="E96" s="27"/>
      <c r="F96" s="47">
        <f>F100+F97</f>
        <v>53.92</v>
      </c>
    </row>
    <row r="97" spans="1:6" ht="45">
      <c r="A97" s="28"/>
      <c r="B97" s="19" t="s">
        <v>174</v>
      </c>
      <c r="C97" s="13" t="s">
        <v>80</v>
      </c>
      <c r="D97" s="13" t="s">
        <v>167</v>
      </c>
      <c r="E97" s="13"/>
      <c r="F97" s="46">
        <f>F98</f>
        <v>50.6</v>
      </c>
    </row>
    <row r="98" spans="1:6" ht="23.25" customHeight="1">
      <c r="A98" s="28"/>
      <c r="B98" s="19" t="s">
        <v>175</v>
      </c>
      <c r="C98" s="13" t="s">
        <v>80</v>
      </c>
      <c r="D98" s="13" t="s">
        <v>167</v>
      </c>
      <c r="E98" s="13" t="s">
        <v>105</v>
      </c>
      <c r="F98" s="46">
        <v>50.6</v>
      </c>
    </row>
    <row r="99" spans="1:6" ht="45">
      <c r="A99" s="28"/>
      <c r="B99" s="19" t="s">
        <v>174</v>
      </c>
      <c r="C99" s="13" t="s">
        <v>201</v>
      </c>
      <c r="D99" s="13" t="s">
        <v>167</v>
      </c>
      <c r="E99" s="13"/>
      <c r="F99" s="46">
        <f>F100</f>
        <v>3.32</v>
      </c>
    </row>
    <row r="100" spans="1:6" ht="23.25" customHeight="1">
      <c r="A100" s="28"/>
      <c r="B100" s="19" t="s">
        <v>175</v>
      </c>
      <c r="C100" s="13" t="s">
        <v>201</v>
      </c>
      <c r="D100" s="13" t="s">
        <v>167</v>
      </c>
      <c r="E100" s="13" t="s">
        <v>105</v>
      </c>
      <c r="F100" s="46">
        <v>3.32</v>
      </c>
    </row>
    <row r="101" spans="1:6" ht="30">
      <c r="A101" s="28"/>
      <c r="B101" s="21" t="s">
        <v>149</v>
      </c>
      <c r="C101" s="14" t="s">
        <v>157</v>
      </c>
      <c r="D101" s="14"/>
      <c r="E101" s="14"/>
      <c r="F101" s="50">
        <f>F102+F105+F108+F111+F114+F117+F120</f>
        <v>10056.199999999999</v>
      </c>
    </row>
    <row r="102" spans="1:6" ht="47.25" customHeight="1">
      <c r="A102" s="28"/>
      <c r="B102" s="15" t="s">
        <v>14</v>
      </c>
      <c r="C102" s="16" t="s">
        <v>81</v>
      </c>
      <c r="D102" s="13"/>
      <c r="E102" s="13"/>
      <c r="F102" s="59">
        <f>F104</f>
        <v>1777.85</v>
      </c>
    </row>
    <row r="103" spans="1:6" ht="32.25" customHeight="1">
      <c r="A103" s="28"/>
      <c r="B103" s="19" t="s">
        <v>137</v>
      </c>
      <c r="C103" s="13" t="s">
        <v>81</v>
      </c>
      <c r="D103" s="13" t="s">
        <v>117</v>
      </c>
      <c r="E103" s="13"/>
      <c r="F103" s="47">
        <f>F104</f>
        <v>1777.85</v>
      </c>
    </row>
    <row r="104" spans="1:6" ht="15">
      <c r="A104" s="28"/>
      <c r="B104" s="19" t="s">
        <v>144</v>
      </c>
      <c r="C104" s="13" t="s">
        <v>81</v>
      </c>
      <c r="D104" s="13" t="s">
        <v>117</v>
      </c>
      <c r="E104" s="13" t="s">
        <v>3</v>
      </c>
      <c r="F104" s="46">
        <v>1777.85</v>
      </c>
    </row>
    <row r="105" spans="1:6" ht="28.5">
      <c r="A105" s="28"/>
      <c r="B105" s="15" t="s">
        <v>191</v>
      </c>
      <c r="C105" s="16" t="s">
        <v>189</v>
      </c>
      <c r="D105" s="16"/>
      <c r="E105" s="16"/>
      <c r="F105" s="59">
        <f>F106</f>
        <v>244.14</v>
      </c>
    </row>
    <row r="106" spans="1:6" ht="30">
      <c r="A106" s="28"/>
      <c r="B106" s="19" t="s">
        <v>137</v>
      </c>
      <c r="C106" s="13" t="s">
        <v>189</v>
      </c>
      <c r="D106" s="13" t="s">
        <v>117</v>
      </c>
      <c r="E106" s="13"/>
      <c r="F106" s="46">
        <f>F107</f>
        <v>244.14</v>
      </c>
    </row>
    <row r="107" spans="1:6" ht="15">
      <c r="A107" s="28"/>
      <c r="B107" s="19" t="s">
        <v>144</v>
      </c>
      <c r="C107" s="13" t="s">
        <v>189</v>
      </c>
      <c r="D107" s="13" t="s">
        <v>117</v>
      </c>
      <c r="E107" s="13" t="s">
        <v>3</v>
      </c>
      <c r="F107" s="46">
        <v>244.14</v>
      </c>
    </row>
    <row r="108" spans="1:6" ht="28.5">
      <c r="A108" s="28"/>
      <c r="B108" s="15" t="s">
        <v>217</v>
      </c>
      <c r="C108" s="16" t="s">
        <v>192</v>
      </c>
      <c r="D108" s="16"/>
      <c r="E108" s="16"/>
      <c r="F108" s="59">
        <f>F109</f>
        <v>24.41</v>
      </c>
    </row>
    <row r="109" spans="1:6" ht="30">
      <c r="A109" s="28"/>
      <c r="B109" s="19" t="s">
        <v>137</v>
      </c>
      <c r="C109" s="13" t="s">
        <v>192</v>
      </c>
      <c r="D109" s="13" t="s">
        <v>117</v>
      </c>
      <c r="E109" s="13"/>
      <c r="F109" s="46">
        <f>F110</f>
        <v>24.41</v>
      </c>
    </row>
    <row r="110" spans="1:6" ht="15">
      <c r="A110" s="28"/>
      <c r="B110" s="19" t="s">
        <v>144</v>
      </c>
      <c r="C110" s="13" t="s">
        <v>192</v>
      </c>
      <c r="D110" s="13" t="s">
        <v>117</v>
      </c>
      <c r="E110" s="13" t="s">
        <v>3</v>
      </c>
      <c r="F110" s="46">
        <v>24.41</v>
      </c>
    </row>
    <row r="111" spans="1:6" ht="15">
      <c r="A111" s="12"/>
      <c r="B111" s="15" t="s">
        <v>28</v>
      </c>
      <c r="C111" s="16" t="s">
        <v>83</v>
      </c>
      <c r="D111" s="16"/>
      <c r="E111" s="16"/>
      <c r="F111" s="59">
        <f>F113</f>
        <v>3939.45</v>
      </c>
    </row>
    <row r="112" spans="1:6" ht="30">
      <c r="A112" s="12"/>
      <c r="B112" s="19" t="s">
        <v>137</v>
      </c>
      <c r="C112" s="13" t="s">
        <v>83</v>
      </c>
      <c r="D112" s="13" t="s">
        <v>117</v>
      </c>
      <c r="E112" s="13"/>
      <c r="F112" s="46">
        <f>F113</f>
        <v>3939.45</v>
      </c>
    </row>
    <row r="113" spans="1:6" ht="21" customHeight="1">
      <c r="A113" s="12"/>
      <c r="B113" s="19" t="s">
        <v>144</v>
      </c>
      <c r="C113" s="13" t="s">
        <v>83</v>
      </c>
      <c r="D113" s="13" t="s">
        <v>117</v>
      </c>
      <c r="E113" s="13" t="s">
        <v>3</v>
      </c>
      <c r="F113" s="46">
        <f>350+3589.45</f>
        <v>3939.45</v>
      </c>
    </row>
    <row r="114" spans="1:6" ht="28.5">
      <c r="A114" s="12"/>
      <c r="B114" s="15" t="s">
        <v>204</v>
      </c>
      <c r="C114" s="16" t="s">
        <v>202</v>
      </c>
      <c r="D114" s="16"/>
      <c r="E114" s="16"/>
      <c r="F114" s="59">
        <f>F116</f>
        <v>863.58</v>
      </c>
    </row>
    <row r="115" spans="1:6" ht="30">
      <c r="A115" s="12"/>
      <c r="B115" s="19" t="s">
        <v>137</v>
      </c>
      <c r="C115" s="13" t="s">
        <v>202</v>
      </c>
      <c r="D115" s="13" t="s">
        <v>117</v>
      </c>
      <c r="E115" s="13"/>
      <c r="F115" s="46">
        <f>F116</f>
        <v>863.58</v>
      </c>
    </row>
    <row r="116" spans="1:6" ht="21" customHeight="1">
      <c r="A116" s="12"/>
      <c r="B116" s="19" t="s">
        <v>144</v>
      </c>
      <c r="C116" s="13" t="s">
        <v>202</v>
      </c>
      <c r="D116" s="13" t="s">
        <v>117</v>
      </c>
      <c r="E116" s="13" t="s">
        <v>3</v>
      </c>
      <c r="F116" s="46">
        <v>863.58</v>
      </c>
    </row>
    <row r="117" spans="1:6" ht="28.5">
      <c r="A117" s="12"/>
      <c r="B117" s="15" t="s">
        <v>203</v>
      </c>
      <c r="C117" s="16" t="s">
        <v>205</v>
      </c>
      <c r="D117" s="16"/>
      <c r="E117" s="16"/>
      <c r="F117" s="59">
        <f>F119</f>
        <v>3147.97</v>
      </c>
    </row>
    <row r="118" spans="1:6" ht="30">
      <c r="A118" s="12"/>
      <c r="B118" s="19" t="s">
        <v>137</v>
      </c>
      <c r="C118" s="13" t="s">
        <v>205</v>
      </c>
      <c r="D118" s="13" t="s">
        <v>117</v>
      </c>
      <c r="E118" s="13"/>
      <c r="F118" s="46">
        <f>F119</f>
        <v>3147.97</v>
      </c>
    </row>
    <row r="119" spans="1:6" ht="21" customHeight="1">
      <c r="A119" s="12"/>
      <c r="B119" s="19" t="s">
        <v>144</v>
      </c>
      <c r="C119" s="13" t="s">
        <v>205</v>
      </c>
      <c r="D119" s="13" t="s">
        <v>117</v>
      </c>
      <c r="E119" s="13" t="s">
        <v>3</v>
      </c>
      <c r="F119" s="46">
        <v>3147.97</v>
      </c>
    </row>
    <row r="120" spans="1:6" ht="28.5">
      <c r="A120" s="12"/>
      <c r="B120" s="15" t="s">
        <v>206</v>
      </c>
      <c r="C120" s="16" t="s">
        <v>81</v>
      </c>
      <c r="D120" s="16"/>
      <c r="E120" s="16"/>
      <c r="F120" s="59">
        <f>F122</f>
        <v>58.8</v>
      </c>
    </row>
    <row r="121" spans="1:6" ht="30">
      <c r="A121" s="12"/>
      <c r="B121" s="19" t="s">
        <v>137</v>
      </c>
      <c r="C121" s="13" t="s">
        <v>81</v>
      </c>
      <c r="D121" s="13" t="s">
        <v>117</v>
      </c>
      <c r="E121" s="13"/>
      <c r="F121" s="46">
        <f>F122</f>
        <v>58.8</v>
      </c>
    </row>
    <row r="122" spans="1:6" ht="21" customHeight="1">
      <c r="A122" s="12"/>
      <c r="B122" s="19" t="s">
        <v>144</v>
      </c>
      <c r="C122" s="13" t="s">
        <v>81</v>
      </c>
      <c r="D122" s="13" t="s">
        <v>117</v>
      </c>
      <c r="E122" s="13" t="s">
        <v>109</v>
      </c>
      <c r="F122" s="46">
        <v>58.8</v>
      </c>
    </row>
    <row r="123" spans="1:6" ht="33" customHeight="1">
      <c r="A123" s="12"/>
      <c r="B123" s="21" t="s">
        <v>150</v>
      </c>
      <c r="C123" s="14" t="s">
        <v>156</v>
      </c>
      <c r="D123" s="14"/>
      <c r="E123" s="14"/>
      <c r="F123" s="50">
        <f>F124+F127</f>
        <v>350</v>
      </c>
    </row>
    <row r="124" spans="1:6" ht="42.75">
      <c r="A124" s="28"/>
      <c r="B124" s="15" t="s">
        <v>25</v>
      </c>
      <c r="C124" s="16" t="s">
        <v>91</v>
      </c>
      <c r="D124" s="16"/>
      <c r="E124" s="27"/>
      <c r="F124" s="47">
        <f>F125</f>
        <v>100</v>
      </c>
    </row>
    <row r="125" spans="1:6" ht="30">
      <c r="A125" s="28"/>
      <c r="B125" s="19" t="s">
        <v>137</v>
      </c>
      <c r="C125" s="13" t="s">
        <v>91</v>
      </c>
      <c r="D125" s="13" t="s">
        <v>117</v>
      </c>
      <c r="E125" s="13"/>
      <c r="F125" s="46">
        <f>F126</f>
        <v>100</v>
      </c>
    </row>
    <row r="126" spans="1:6" ht="15">
      <c r="A126" s="28"/>
      <c r="B126" s="19" t="s">
        <v>141</v>
      </c>
      <c r="C126" s="13" t="s">
        <v>91</v>
      </c>
      <c r="D126" s="13" t="s">
        <v>117</v>
      </c>
      <c r="E126" s="13" t="s">
        <v>4</v>
      </c>
      <c r="F126" s="46">
        <v>100</v>
      </c>
    </row>
    <row r="127" spans="1:6" ht="42.75">
      <c r="A127" s="28"/>
      <c r="B127" s="15" t="s">
        <v>25</v>
      </c>
      <c r="C127" s="16" t="s">
        <v>91</v>
      </c>
      <c r="D127" s="16"/>
      <c r="E127" s="16"/>
      <c r="F127" s="47">
        <f>F129</f>
        <v>250</v>
      </c>
    </row>
    <row r="128" spans="1:6" ht="30">
      <c r="A128" s="28"/>
      <c r="B128" s="19" t="s">
        <v>137</v>
      </c>
      <c r="C128" s="13" t="s">
        <v>91</v>
      </c>
      <c r="D128" s="13" t="s">
        <v>117</v>
      </c>
      <c r="E128" s="13"/>
      <c r="F128" s="47">
        <f>F129</f>
        <v>250</v>
      </c>
    </row>
    <row r="129" spans="1:6" ht="15">
      <c r="A129" s="28"/>
      <c r="B129" s="19" t="s">
        <v>142</v>
      </c>
      <c r="C129" s="13" t="s">
        <v>91</v>
      </c>
      <c r="D129" s="13" t="s">
        <v>117</v>
      </c>
      <c r="E129" s="13" t="s">
        <v>109</v>
      </c>
      <c r="F129" s="46">
        <v>250</v>
      </c>
    </row>
    <row r="130" spans="1:6" ht="18.75" customHeight="1">
      <c r="A130" s="28"/>
      <c r="B130" s="21" t="s">
        <v>48</v>
      </c>
      <c r="C130" s="14" t="s">
        <v>155</v>
      </c>
      <c r="D130" s="14"/>
      <c r="E130" s="14"/>
      <c r="F130" s="50">
        <f>F135+F131</f>
        <v>147.81</v>
      </c>
    </row>
    <row r="131" spans="1:6" ht="18.75" customHeight="1">
      <c r="A131" s="28"/>
      <c r="B131" s="15" t="s">
        <v>21</v>
      </c>
      <c r="C131" s="16" t="s">
        <v>122</v>
      </c>
      <c r="D131" s="16"/>
      <c r="E131" s="16"/>
      <c r="F131" s="47">
        <f>F132</f>
        <v>119.30000000000001</v>
      </c>
    </row>
    <row r="132" spans="1:6" ht="30">
      <c r="A132" s="28"/>
      <c r="B132" s="19" t="s">
        <v>168</v>
      </c>
      <c r="C132" s="13" t="s">
        <v>122</v>
      </c>
      <c r="D132" s="13" t="s">
        <v>167</v>
      </c>
      <c r="E132" s="13"/>
      <c r="F132" s="46">
        <f>F133</f>
        <v>119.30000000000001</v>
      </c>
    </row>
    <row r="133" spans="1:6" ht="15">
      <c r="A133" s="28"/>
      <c r="B133" s="19" t="s">
        <v>151</v>
      </c>
      <c r="C133" s="13" t="s">
        <v>122</v>
      </c>
      <c r="D133" s="13" t="s">
        <v>167</v>
      </c>
      <c r="E133" s="13" t="s">
        <v>110</v>
      </c>
      <c r="F133" s="46">
        <f>68.4+50.9</f>
        <v>119.30000000000001</v>
      </c>
    </row>
    <row r="134" spans="1:6" ht="28.5">
      <c r="A134" s="28"/>
      <c r="B134" s="15" t="s">
        <v>207</v>
      </c>
      <c r="C134" s="16" t="s">
        <v>208</v>
      </c>
      <c r="D134" s="16"/>
      <c r="E134" s="16"/>
      <c r="F134" s="47">
        <f>F135</f>
        <v>28.51</v>
      </c>
    </row>
    <row r="135" spans="1:6" ht="30">
      <c r="A135" s="28"/>
      <c r="B135" s="19" t="s">
        <v>168</v>
      </c>
      <c r="C135" s="13" t="s">
        <v>208</v>
      </c>
      <c r="D135" s="13" t="s">
        <v>167</v>
      </c>
      <c r="E135" s="13"/>
      <c r="F135" s="46">
        <f>F136</f>
        <v>28.51</v>
      </c>
    </row>
    <row r="136" spans="1:6" ht="15">
      <c r="A136" s="28"/>
      <c r="B136" s="19" t="s">
        <v>151</v>
      </c>
      <c r="C136" s="13" t="s">
        <v>208</v>
      </c>
      <c r="D136" s="13" t="s">
        <v>167</v>
      </c>
      <c r="E136" s="13" t="s">
        <v>110</v>
      </c>
      <c r="F136" s="46">
        <v>28.51</v>
      </c>
    </row>
    <row r="137" spans="1:6" ht="30">
      <c r="A137" s="28"/>
      <c r="B137" s="21" t="s">
        <v>64</v>
      </c>
      <c r="C137" s="14" t="s">
        <v>152</v>
      </c>
      <c r="D137" s="14"/>
      <c r="E137" s="14"/>
      <c r="F137" s="50">
        <f>F138+F141</f>
        <v>6080.3</v>
      </c>
    </row>
    <row r="138" spans="1:6" ht="28.5">
      <c r="A138" s="28"/>
      <c r="B138" s="15" t="s">
        <v>29</v>
      </c>
      <c r="C138" s="16" t="s">
        <v>55</v>
      </c>
      <c r="D138" s="16"/>
      <c r="E138" s="16"/>
      <c r="F138" s="47">
        <f>F140</f>
        <v>4880.3</v>
      </c>
    </row>
    <row r="139" spans="1:6" ht="30">
      <c r="A139" s="28"/>
      <c r="B139" s="19" t="s">
        <v>154</v>
      </c>
      <c r="C139" s="13" t="s">
        <v>55</v>
      </c>
      <c r="D139" s="13" t="s">
        <v>153</v>
      </c>
      <c r="E139" s="13"/>
      <c r="F139" s="46">
        <f>F140</f>
        <v>4880.3</v>
      </c>
    </row>
    <row r="140" spans="1:6" ht="45">
      <c r="A140" s="28"/>
      <c r="B140" s="19" t="s">
        <v>166</v>
      </c>
      <c r="C140" s="13" t="s">
        <v>55</v>
      </c>
      <c r="D140" s="13" t="s">
        <v>153</v>
      </c>
      <c r="E140" s="13" t="s">
        <v>0</v>
      </c>
      <c r="F140" s="46">
        <v>4880.3</v>
      </c>
    </row>
    <row r="141" spans="1:6" ht="28.5">
      <c r="A141" s="28"/>
      <c r="B141" s="15" t="s">
        <v>18</v>
      </c>
      <c r="C141" s="16" t="s">
        <v>56</v>
      </c>
      <c r="D141" s="16"/>
      <c r="E141" s="16"/>
      <c r="F141" s="47">
        <f>F142</f>
        <v>1200</v>
      </c>
    </row>
    <row r="142" spans="1:6" ht="33.75" customHeight="1">
      <c r="A142" s="28"/>
      <c r="B142" s="19" t="s">
        <v>154</v>
      </c>
      <c r="C142" s="13" t="s">
        <v>56</v>
      </c>
      <c r="D142" s="13" t="s">
        <v>153</v>
      </c>
      <c r="E142" s="13"/>
      <c r="F142" s="46">
        <f>F143</f>
        <v>1200</v>
      </c>
    </row>
    <row r="143" spans="1:6" ht="45">
      <c r="A143" s="28"/>
      <c r="B143" s="19" t="s">
        <v>162</v>
      </c>
      <c r="C143" s="13" t="s">
        <v>56</v>
      </c>
      <c r="D143" s="13" t="s">
        <v>153</v>
      </c>
      <c r="E143" s="13" t="s">
        <v>0</v>
      </c>
      <c r="F143" s="46">
        <v>1200</v>
      </c>
    </row>
    <row r="144" spans="1:6" ht="15">
      <c r="A144" s="28"/>
      <c r="B144" s="21" t="s">
        <v>66</v>
      </c>
      <c r="C144" s="14" t="s">
        <v>163</v>
      </c>
      <c r="D144" s="14"/>
      <c r="E144" s="14"/>
      <c r="F144" s="50">
        <f>F145+F154+F157</f>
        <v>2762.6800000000003</v>
      </c>
    </row>
    <row r="145" spans="1:6" ht="28.5">
      <c r="A145" s="28"/>
      <c r="B145" s="15" t="s">
        <v>164</v>
      </c>
      <c r="C145" s="16" t="s">
        <v>65</v>
      </c>
      <c r="D145" s="13"/>
      <c r="E145" s="13"/>
      <c r="F145" s="47">
        <f>F146+F152+F151+F148</f>
        <v>2326.6800000000003</v>
      </c>
    </row>
    <row r="146" spans="1:6" ht="30">
      <c r="A146" s="28"/>
      <c r="B146" s="19" t="s">
        <v>154</v>
      </c>
      <c r="C146" s="13" t="s">
        <v>65</v>
      </c>
      <c r="D146" s="13" t="s">
        <v>153</v>
      </c>
      <c r="E146" s="13"/>
      <c r="F146" s="46">
        <f>F147</f>
        <v>622.4</v>
      </c>
    </row>
    <row r="147" spans="1:6" ht="45">
      <c r="A147" s="28"/>
      <c r="B147" s="19" t="s">
        <v>166</v>
      </c>
      <c r="C147" s="13" t="s">
        <v>65</v>
      </c>
      <c r="D147" s="13" t="s">
        <v>153</v>
      </c>
      <c r="E147" s="13" t="s">
        <v>0</v>
      </c>
      <c r="F147" s="46">
        <v>622.4</v>
      </c>
    </row>
    <row r="148" spans="1:6" ht="45">
      <c r="A148" s="28"/>
      <c r="B148" s="19" t="s">
        <v>166</v>
      </c>
      <c r="C148" s="13" t="s">
        <v>65</v>
      </c>
      <c r="D148" s="13" t="s">
        <v>209</v>
      </c>
      <c r="E148" s="13"/>
      <c r="F148" s="46">
        <f>F149</f>
        <v>3</v>
      </c>
    </row>
    <row r="149" spans="1:6" ht="45">
      <c r="A149" s="28"/>
      <c r="B149" s="19" t="s">
        <v>166</v>
      </c>
      <c r="C149" s="13" t="s">
        <v>65</v>
      </c>
      <c r="D149" s="13" t="s">
        <v>209</v>
      </c>
      <c r="E149" s="13" t="s">
        <v>0</v>
      </c>
      <c r="F149" s="46">
        <v>3</v>
      </c>
    </row>
    <row r="150" spans="1:6" ht="45">
      <c r="A150" s="28"/>
      <c r="B150" s="19" t="s">
        <v>166</v>
      </c>
      <c r="C150" s="13" t="s">
        <v>65</v>
      </c>
      <c r="D150" s="13" t="s">
        <v>167</v>
      </c>
      <c r="E150" s="13"/>
      <c r="F150" s="46">
        <f>F151</f>
        <v>516.4</v>
      </c>
    </row>
    <row r="151" spans="1:6" ht="45">
      <c r="A151" s="28"/>
      <c r="B151" s="19" t="s">
        <v>166</v>
      </c>
      <c r="C151" s="13" t="s">
        <v>65</v>
      </c>
      <c r="D151" s="13" t="s">
        <v>167</v>
      </c>
      <c r="E151" s="13" t="s">
        <v>0</v>
      </c>
      <c r="F151" s="46">
        <v>516.4</v>
      </c>
    </row>
    <row r="152" spans="1:6" ht="35.25" customHeight="1">
      <c r="A152" s="28"/>
      <c r="B152" s="19" t="s">
        <v>137</v>
      </c>
      <c r="C152" s="13" t="s">
        <v>65</v>
      </c>
      <c r="D152" s="13" t="s">
        <v>117</v>
      </c>
      <c r="E152" s="13"/>
      <c r="F152" s="46">
        <f>F153</f>
        <v>1184.88</v>
      </c>
    </row>
    <row r="153" spans="1:6" ht="51.75" customHeight="1">
      <c r="A153" s="28"/>
      <c r="B153" s="19" t="s">
        <v>166</v>
      </c>
      <c r="C153" s="13" t="s">
        <v>65</v>
      </c>
      <c r="D153" s="13" t="s">
        <v>117</v>
      </c>
      <c r="E153" s="13" t="s">
        <v>0</v>
      </c>
      <c r="F153" s="46">
        <v>1184.88</v>
      </c>
    </row>
    <row r="154" spans="1:6" ht="28.5">
      <c r="A154" s="28"/>
      <c r="B154" s="15" t="s">
        <v>17</v>
      </c>
      <c r="C154" s="31" t="s">
        <v>54</v>
      </c>
      <c r="D154" s="31"/>
      <c r="E154" s="31"/>
      <c r="F154" s="47">
        <f>F155</f>
        <v>435</v>
      </c>
    </row>
    <row r="155" spans="1:6" ht="30">
      <c r="A155" s="28"/>
      <c r="B155" s="19" t="s">
        <v>168</v>
      </c>
      <c r="C155" s="32" t="s">
        <v>54</v>
      </c>
      <c r="D155" s="32" t="s">
        <v>167</v>
      </c>
      <c r="E155" s="32"/>
      <c r="F155" s="46">
        <f>F156</f>
        <v>435</v>
      </c>
    </row>
    <row r="156" spans="1:6" ht="23.25" customHeight="1">
      <c r="A156" s="28"/>
      <c r="B156" s="19" t="s">
        <v>169</v>
      </c>
      <c r="C156" s="32" t="s">
        <v>54</v>
      </c>
      <c r="D156" s="32" t="s">
        <v>167</v>
      </c>
      <c r="E156" s="32" t="s">
        <v>100</v>
      </c>
      <c r="F156" s="46">
        <f>416+19</f>
        <v>435</v>
      </c>
    </row>
    <row r="157" spans="1:6" s="43" customFormat="1" ht="60" customHeight="1">
      <c r="A157" s="40"/>
      <c r="B157" s="41" t="s">
        <v>183</v>
      </c>
      <c r="C157" s="44" t="s">
        <v>184</v>
      </c>
      <c r="D157" s="42"/>
      <c r="E157" s="42"/>
      <c r="F157" s="52">
        <v>1</v>
      </c>
    </row>
    <row r="158" spans="1:6" ht="30" customHeight="1">
      <c r="A158" s="28"/>
      <c r="B158" s="19" t="s">
        <v>137</v>
      </c>
      <c r="C158" s="32" t="s">
        <v>185</v>
      </c>
      <c r="D158" s="32" t="s">
        <v>117</v>
      </c>
      <c r="E158" s="32"/>
      <c r="F158" s="46">
        <v>1</v>
      </c>
    </row>
    <row r="159" spans="1:6" ht="48.75" customHeight="1">
      <c r="A159" s="28"/>
      <c r="B159" s="19" t="s">
        <v>166</v>
      </c>
      <c r="C159" s="32" t="s">
        <v>184</v>
      </c>
      <c r="D159" s="32" t="s">
        <v>117</v>
      </c>
      <c r="E159" s="32" t="s">
        <v>0</v>
      </c>
      <c r="F159" s="46">
        <v>1</v>
      </c>
    </row>
    <row r="160" spans="1:6" ht="15">
      <c r="A160" s="28"/>
      <c r="B160" s="39" t="s">
        <v>67</v>
      </c>
      <c r="C160" s="14" t="s">
        <v>165</v>
      </c>
      <c r="D160" s="14"/>
      <c r="E160" s="14"/>
      <c r="F160" s="50">
        <f>F161</f>
        <v>3052.83</v>
      </c>
    </row>
    <row r="161" spans="1:6" ht="15">
      <c r="A161" s="28"/>
      <c r="B161" s="21" t="s">
        <v>68</v>
      </c>
      <c r="C161" s="14" t="s">
        <v>170</v>
      </c>
      <c r="D161" s="14"/>
      <c r="E161" s="14"/>
      <c r="F161" s="50">
        <f>F162+F165+F168+F171+F174+F177+F180+F183+F198+F201+F204+F207+F210+F213+F216+F221+F224+F227</f>
        <v>3052.83</v>
      </c>
    </row>
    <row r="162" spans="1:6" ht="15">
      <c r="A162" s="28"/>
      <c r="B162" s="33" t="s">
        <v>186</v>
      </c>
      <c r="C162" s="16" t="s">
        <v>187</v>
      </c>
      <c r="D162" s="13"/>
      <c r="E162" s="13"/>
      <c r="F162" s="47">
        <v>34.3</v>
      </c>
    </row>
    <row r="163" spans="1:6" ht="15">
      <c r="A163" s="28"/>
      <c r="B163" s="45" t="s">
        <v>11</v>
      </c>
      <c r="C163" s="13" t="s">
        <v>187</v>
      </c>
      <c r="D163" s="13" t="s">
        <v>31</v>
      </c>
      <c r="E163" s="13"/>
      <c r="F163" s="46">
        <v>34.3</v>
      </c>
    </row>
    <row r="164" spans="1:6" ht="45">
      <c r="A164" s="28"/>
      <c r="B164" s="45" t="s">
        <v>166</v>
      </c>
      <c r="C164" s="13" t="s">
        <v>187</v>
      </c>
      <c r="D164" s="13" t="s">
        <v>31</v>
      </c>
      <c r="E164" s="13" t="s">
        <v>0</v>
      </c>
      <c r="F164" s="46">
        <v>34.3</v>
      </c>
    </row>
    <row r="165" spans="1:6" ht="28.5">
      <c r="A165" s="28"/>
      <c r="B165" s="33" t="s">
        <v>30</v>
      </c>
      <c r="C165" s="16" t="s">
        <v>57</v>
      </c>
      <c r="D165" s="13"/>
      <c r="E165" s="13"/>
      <c r="F165" s="47">
        <f>F166</f>
        <v>52.4</v>
      </c>
    </row>
    <row r="166" spans="1:6" ht="18" customHeight="1">
      <c r="A166" s="12"/>
      <c r="B166" s="19" t="s">
        <v>11</v>
      </c>
      <c r="C166" s="13" t="s">
        <v>57</v>
      </c>
      <c r="D166" s="13" t="s">
        <v>31</v>
      </c>
      <c r="E166" s="13"/>
      <c r="F166" s="46">
        <f>F167</f>
        <v>52.4</v>
      </c>
    </row>
    <row r="167" spans="1:6" ht="50.25" customHeight="1">
      <c r="A167" s="12"/>
      <c r="B167" s="19" t="s">
        <v>166</v>
      </c>
      <c r="C167" s="13" t="s">
        <v>57</v>
      </c>
      <c r="D167" s="13" t="s">
        <v>31</v>
      </c>
      <c r="E167" s="13" t="s">
        <v>0</v>
      </c>
      <c r="F167" s="46">
        <v>52.4</v>
      </c>
    </row>
    <row r="168" spans="1:6" ht="51.75" customHeight="1">
      <c r="A168" s="12"/>
      <c r="B168" s="33" t="s">
        <v>32</v>
      </c>
      <c r="C168" s="16" t="s">
        <v>58</v>
      </c>
      <c r="D168" s="13"/>
      <c r="E168" s="13"/>
      <c r="F168" s="47">
        <f>F169</f>
        <v>24.9</v>
      </c>
    </row>
    <row r="169" spans="1:6" ht="15">
      <c r="A169" s="12"/>
      <c r="B169" s="19" t="s">
        <v>11</v>
      </c>
      <c r="C169" s="13" t="s">
        <v>58</v>
      </c>
      <c r="D169" s="13" t="s">
        <v>31</v>
      </c>
      <c r="E169" s="13"/>
      <c r="F169" s="46">
        <f>F170</f>
        <v>24.9</v>
      </c>
    </row>
    <row r="170" spans="1:6" ht="45">
      <c r="A170" s="12"/>
      <c r="B170" s="19" t="s">
        <v>166</v>
      </c>
      <c r="C170" s="13" t="s">
        <v>58</v>
      </c>
      <c r="D170" s="13" t="s">
        <v>31</v>
      </c>
      <c r="E170" s="13" t="s">
        <v>0</v>
      </c>
      <c r="F170" s="46">
        <v>24.9</v>
      </c>
    </row>
    <row r="171" spans="1:6" ht="85.5">
      <c r="A171" s="12"/>
      <c r="B171" s="33" t="s">
        <v>33</v>
      </c>
      <c r="C171" s="16" t="s">
        <v>59</v>
      </c>
      <c r="D171" s="13"/>
      <c r="E171" s="13"/>
      <c r="F171" s="47">
        <f>F172</f>
        <v>24</v>
      </c>
    </row>
    <row r="172" spans="1:6" ht="15">
      <c r="A172" s="12"/>
      <c r="B172" s="19" t="s">
        <v>11</v>
      </c>
      <c r="C172" s="13" t="s">
        <v>59</v>
      </c>
      <c r="D172" s="13" t="s">
        <v>31</v>
      </c>
      <c r="E172" s="13"/>
      <c r="F172" s="46">
        <f>F173</f>
        <v>24</v>
      </c>
    </row>
    <row r="173" spans="1:6" ht="45">
      <c r="A173" s="12"/>
      <c r="B173" s="19" t="s">
        <v>166</v>
      </c>
      <c r="C173" s="13" t="s">
        <v>59</v>
      </c>
      <c r="D173" s="13" t="s">
        <v>31</v>
      </c>
      <c r="E173" s="13" t="s">
        <v>0</v>
      </c>
      <c r="F173" s="46">
        <v>24</v>
      </c>
    </row>
    <row r="174" spans="1:6" ht="28.5">
      <c r="A174" s="12"/>
      <c r="B174" s="33" t="s">
        <v>34</v>
      </c>
      <c r="C174" s="16" t="s">
        <v>60</v>
      </c>
      <c r="D174" s="13"/>
      <c r="E174" s="13"/>
      <c r="F174" s="47">
        <f>F175</f>
        <v>47.6</v>
      </c>
    </row>
    <row r="175" spans="1:6" ht="15">
      <c r="A175" s="12"/>
      <c r="B175" s="19" t="s">
        <v>11</v>
      </c>
      <c r="C175" s="13" t="s">
        <v>60</v>
      </c>
      <c r="D175" s="13" t="s">
        <v>31</v>
      </c>
      <c r="E175" s="13"/>
      <c r="F175" s="46">
        <f>F176</f>
        <v>47.6</v>
      </c>
    </row>
    <row r="176" spans="1:6" ht="45">
      <c r="A176" s="12"/>
      <c r="B176" s="19" t="s">
        <v>166</v>
      </c>
      <c r="C176" s="13" t="s">
        <v>60</v>
      </c>
      <c r="D176" s="13" t="s">
        <v>31</v>
      </c>
      <c r="E176" s="13" t="s">
        <v>0</v>
      </c>
      <c r="F176" s="46">
        <v>47.6</v>
      </c>
    </row>
    <row r="177" spans="1:6" ht="34.5" customHeight="1">
      <c r="A177" s="28"/>
      <c r="B177" s="33" t="s">
        <v>35</v>
      </c>
      <c r="C177" s="16" t="s">
        <v>61</v>
      </c>
      <c r="D177" s="13"/>
      <c r="E177" s="13"/>
      <c r="F177" s="47">
        <f>F178</f>
        <v>38</v>
      </c>
    </row>
    <row r="178" spans="1:6" ht="15">
      <c r="A178" s="28"/>
      <c r="B178" s="19" t="s">
        <v>11</v>
      </c>
      <c r="C178" s="13" t="s">
        <v>61</v>
      </c>
      <c r="D178" s="13" t="s">
        <v>31</v>
      </c>
      <c r="E178" s="13"/>
      <c r="F178" s="46">
        <v>38</v>
      </c>
    </row>
    <row r="179" spans="1:6" ht="49.5" customHeight="1">
      <c r="A179" s="28"/>
      <c r="B179" s="19" t="s">
        <v>166</v>
      </c>
      <c r="C179" s="13" t="s">
        <v>61</v>
      </c>
      <c r="D179" s="13" t="s">
        <v>31</v>
      </c>
      <c r="E179" s="13" t="s">
        <v>0</v>
      </c>
      <c r="F179" s="46">
        <v>38</v>
      </c>
    </row>
    <row r="180" spans="1:6" ht="42.75">
      <c r="A180" s="28"/>
      <c r="B180" s="33" t="s">
        <v>171</v>
      </c>
      <c r="C180" s="16" t="s">
        <v>62</v>
      </c>
      <c r="D180" s="13"/>
      <c r="E180" s="13"/>
      <c r="F180" s="47">
        <f>F181</f>
        <v>48</v>
      </c>
    </row>
    <row r="181" spans="1:6" ht="15">
      <c r="A181" s="28"/>
      <c r="B181" s="19" t="s">
        <v>11</v>
      </c>
      <c r="C181" s="13" t="s">
        <v>62</v>
      </c>
      <c r="D181" s="13" t="s">
        <v>31</v>
      </c>
      <c r="E181" s="13"/>
      <c r="F181" s="46">
        <f>F182</f>
        <v>48</v>
      </c>
    </row>
    <row r="182" spans="1:6" ht="48.75" customHeight="1">
      <c r="A182" s="28"/>
      <c r="B182" s="19" t="s">
        <v>166</v>
      </c>
      <c r="C182" s="13" t="s">
        <v>62</v>
      </c>
      <c r="D182" s="13" t="s">
        <v>31</v>
      </c>
      <c r="E182" s="13" t="s">
        <v>0</v>
      </c>
      <c r="F182" s="46">
        <v>48</v>
      </c>
    </row>
    <row r="183" spans="1:6" ht="14.25">
      <c r="A183" s="28"/>
      <c r="B183" s="15" t="s">
        <v>8</v>
      </c>
      <c r="C183" s="16" t="s">
        <v>69</v>
      </c>
      <c r="D183" s="16"/>
      <c r="E183" s="16"/>
      <c r="F183" s="47">
        <f>F184+F186+F189+F195+F192</f>
        <v>300</v>
      </c>
    </row>
    <row r="184" spans="1:6" ht="15">
      <c r="A184" s="28"/>
      <c r="B184" s="19" t="s">
        <v>37</v>
      </c>
      <c r="C184" s="13" t="s">
        <v>69</v>
      </c>
      <c r="D184" s="13" t="s">
        <v>36</v>
      </c>
      <c r="E184" s="13"/>
      <c r="F184" s="46">
        <f>F185</f>
        <v>90.6</v>
      </c>
    </row>
    <row r="185" spans="1:6" ht="15">
      <c r="A185" s="28"/>
      <c r="B185" s="19" t="s">
        <v>172</v>
      </c>
      <c r="C185" s="13" t="s">
        <v>69</v>
      </c>
      <c r="D185" s="13" t="s">
        <v>36</v>
      </c>
      <c r="E185" s="13" t="s">
        <v>101</v>
      </c>
      <c r="F185" s="46">
        <v>90.6</v>
      </c>
    </row>
    <row r="186" spans="1:6" ht="14.25">
      <c r="A186" s="36"/>
      <c r="B186" s="15" t="s">
        <v>87</v>
      </c>
      <c r="C186" s="16" t="s">
        <v>69</v>
      </c>
      <c r="D186" s="16"/>
      <c r="E186" s="16"/>
      <c r="F186" s="59">
        <f>F187</f>
        <v>50</v>
      </c>
    </row>
    <row r="187" spans="1:6" ht="30">
      <c r="A187" s="36"/>
      <c r="B187" s="19" t="s">
        <v>137</v>
      </c>
      <c r="C187" s="13" t="s">
        <v>69</v>
      </c>
      <c r="D187" s="13" t="s">
        <v>117</v>
      </c>
      <c r="E187" s="13"/>
      <c r="F187" s="60">
        <v>50</v>
      </c>
    </row>
    <row r="188" spans="1:6" ht="30">
      <c r="A188" s="36"/>
      <c r="B188" s="19" t="s">
        <v>137</v>
      </c>
      <c r="C188" s="13" t="s">
        <v>69</v>
      </c>
      <c r="D188" s="13" t="s">
        <v>117</v>
      </c>
      <c r="E188" s="13" t="s">
        <v>107</v>
      </c>
      <c r="F188" s="60">
        <v>50</v>
      </c>
    </row>
    <row r="189" spans="1:6" ht="14.25">
      <c r="A189" s="36"/>
      <c r="B189" s="15" t="s">
        <v>126</v>
      </c>
      <c r="C189" s="16" t="s">
        <v>69</v>
      </c>
      <c r="D189" s="16"/>
      <c r="E189" s="16"/>
      <c r="F189" s="59">
        <f>F190</f>
        <v>33.03</v>
      </c>
    </row>
    <row r="190" spans="1:6" ht="30">
      <c r="A190" s="36"/>
      <c r="B190" s="19" t="s">
        <v>137</v>
      </c>
      <c r="C190" s="13" t="s">
        <v>69</v>
      </c>
      <c r="D190" s="13" t="s">
        <v>117</v>
      </c>
      <c r="E190" s="13"/>
      <c r="F190" s="60">
        <v>33.03</v>
      </c>
    </row>
    <row r="191" spans="1:6" ht="30">
      <c r="A191" s="36"/>
      <c r="B191" s="19" t="s">
        <v>137</v>
      </c>
      <c r="C191" s="13" t="s">
        <v>69</v>
      </c>
      <c r="D191" s="13" t="s">
        <v>117</v>
      </c>
      <c r="E191" s="13" t="s">
        <v>4</v>
      </c>
      <c r="F191" s="60">
        <v>33.03</v>
      </c>
    </row>
    <row r="192" spans="1:6" ht="14.25">
      <c r="A192" s="36"/>
      <c r="B192" s="15" t="s">
        <v>211</v>
      </c>
      <c r="C192" s="16" t="s">
        <v>69</v>
      </c>
      <c r="D192" s="16"/>
      <c r="E192" s="16"/>
      <c r="F192" s="59">
        <f>F193</f>
        <v>109.73</v>
      </c>
    </row>
    <row r="193" spans="1:6" ht="30">
      <c r="A193" s="36"/>
      <c r="B193" s="19" t="s">
        <v>137</v>
      </c>
      <c r="C193" s="13" t="s">
        <v>69</v>
      </c>
      <c r="D193" s="13" t="s">
        <v>117</v>
      </c>
      <c r="E193" s="13"/>
      <c r="F193" s="60">
        <f>F194</f>
        <v>109.73</v>
      </c>
    </row>
    <row r="194" spans="1:6" ht="30">
      <c r="A194" s="36"/>
      <c r="B194" s="19" t="s">
        <v>137</v>
      </c>
      <c r="C194" s="13" t="s">
        <v>69</v>
      </c>
      <c r="D194" s="13" t="s">
        <v>117</v>
      </c>
      <c r="E194" s="13" t="s">
        <v>111</v>
      </c>
      <c r="F194" s="60">
        <v>109.73</v>
      </c>
    </row>
    <row r="195" spans="1:6" ht="14.25">
      <c r="A195" s="36"/>
      <c r="B195" s="15" t="s">
        <v>210</v>
      </c>
      <c r="C195" s="16" t="s">
        <v>69</v>
      </c>
      <c r="D195" s="16"/>
      <c r="E195" s="16"/>
      <c r="F195" s="59">
        <f>F196</f>
        <v>16.64</v>
      </c>
    </row>
    <row r="196" spans="1:6" ht="30">
      <c r="A196" s="36"/>
      <c r="B196" s="19" t="s">
        <v>137</v>
      </c>
      <c r="C196" s="13" t="s">
        <v>69</v>
      </c>
      <c r="D196" s="13" t="s">
        <v>117</v>
      </c>
      <c r="E196" s="13"/>
      <c r="F196" s="46">
        <v>16.64</v>
      </c>
    </row>
    <row r="197" spans="1:6" ht="30">
      <c r="A197" s="36"/>
      <c r="B197" s="19" t="s">
        <v>137</v>
      </c>
      <c r="C197" s="13" t="s">
        <v>69</v>
      </c>
      <c r="D197" s="13" t="s">
        <v>117</v>
      </c>
      <c r="E197" s="13" t="s">
        <v>108</v>
      </c>
      <c r="F197" s="46">
        <v>16.64</v>
      </c>
    </row>
    <row r="198" spans="1:6" ht="42.75">
      <c r="A198" s="28"/>
      <c r="B198" s="15" t="s">
        <v>38</v>
      </c>
      <c r="C198" s="16" t="s">
        <v>70</v>
      </c>
      <c r="D198" s="13"/>
      <c r="E198" s="13"/>
      <c r="F198" s="47">
        <f>F199</f>
        <v>440</v>
      </c>
    </row>
    <row r="199" spans="1:6" ht="30">
      <c r="A199" s="28"/>
      <c r="B199" s="19" t="s">
        <v>137</v>
      </c>
      <c r="C199" s="13" t="s">
        <v>70</v>
      </c>
      <c r="D199" s="13" t="s">
        <v>117</v>
      </c>
      <c r="E199" s="13"/>
      <c r="F199" s="46">
        <f>F200</f>
        <v>440</v>
      </c>
    </row>
    <row r="200" spans="1:6" ht="17.25" customHeight="1">
      <c r="A200" s="28"/>
      <c r="B200" s="19" t="s">
        <v>173</v>
      </c>
      <c r="C200" s="13" t="s">
        <v>70</v>
      </c>
      <c r="D200" s="13" t="s">
        <v>117</v>
      </c>
      <c r="E200" s="13" t="s">
        <v>102</v>
      </c>
      <c r="F200" s="46">
        <f>240+200</f>
        <v>440</v>
      </c>
    </row>
    <row r="201" spans="1:6" ht="28.5">
      <c r="A201" s="28"/>
      <c r="B201" s="15" t="s">
        <v>27</v>
      </c>
      <c r="C201" s="16" t="s">
        <v>71</v>
      </c>
      <c r="D201" s="13"/>
      <c r="E201" s="13"/>
      <c r="F201" s="47">
        <f>F202</f>
        <v>400</v>
      </c>
    </row>
    <row r="202" spans="1:6" ht="30">
      <c r="A202" s="28"/>
      <c r="B202" s="19" t="s">
        <v>137</v>
      </c>
      <c r="C202" s="13" t="s">
        <v>71</v>
      </c>
      <c r="D202" s="13" t="s">
        <v>117</v>
      </c>
      <c r="E202" s="13"/>
      <c r="F202" s="46">
        <f>F203</f>
        <v>400</v>
      </c>
    </row>
    <row r="203" spans="1:6" ht="15">
      <c r="A203" s="28"/>
      <c r="B203" s="19" t="s">
        <v>173</v>
      </c>
      <c r="C203" s="13" t="s">
        <v>71</v>
      </c>
      <c r="D203" s="13" t="s">
        <v>117</v>
      </c>
      <c r="E203" s="13" t="s">
        <v>102</v>
      </c>
      <c r="F203" s="46">
        <v>400</v>
      </c>
    </row>
    <row r="204" spans="1:6" ht="57">
      <c r="A204" s="34"/>
      <c r="B204" s="35" t="s">
        <v>39</v>
      </c>
      <c r="C204" s="16" t="s">
        <v>72</v>
      </c>
      <c r="D204" s="13"/>
      <c r="E204" s="13"/>
      <c r="F204" s="47">
        <f>F205</f>
        <v>20</v>
      </c>
    </row>
    <row r="205" spans="1:6" ht="15">
      <c r="A205" s="28"/>
      <c r="B205" s="19" t="s">
        <v>40</v>
      </c>
      <c r="C205" s="13" t="s">
        <v>72</v>
      </c>
      <c r="D205" s="13" t="s">
        <v>41</v>
      </c>
      <c r="E205" s="13"/>
      <c r="F205" s="46">
        <f>F206</f>
        <v>20</v>
      </c>
    </row>
    <row r="206" spans="1:6" ht="15">
      <c r="A206" s="28"/>
      <c r="B206" s="19" t="s">
        <v>173</v>
      </c>
      <c r="C206" s="13" t="s">
        <v>72</v>
      </c>
      <c r="D206" s="13" t="s">
        <v>41</v>
      </c>
      <c r="E206" s="13" t="s">
        <v>102</v>
      </c>
      <c r="F206" s="46">
        <v>20</v>
      </c>
    </row>
    <row r="207" spans="1:6" ht="28.5">
      <c r="A207" s="28"/>
      <c r="B207" s="15" t="s">
        <v>42</v>
      </c>
      <c r="C207" s="16" t="s">
        <v>73</v>
      </c>
      <c r="D207" s="13"/>
      <c r="E207" s="13"/>
      <c r="F207" s="47">
        <f>F208</f>
        <v>40</v>
      </c>
    </row>
    <row r="208" spans="1:6" ht="30">
      <c r="A208" s="36"/>
      <c r="B208" s="19" t="s">
        <v>137</v>
      </c>
      <c r="C208" s="13" t="s">
        <v>73</v>
      </c>
      <c r="D208" s="13" t="s">
        <v>117</v>
      </c>
      <c r="E208" s="13"/>
      <c r="F208" s="46">
        <f>F209</f>
        <v>40</v>
      </c>
    </row>
    <row r="209" spans="1:6" ht="19.5" customHeight="1">
      <c r="A209" s="36"/>
      <c r="B209" s="19" t="s">
        <v>173</v>
      </c>
      <c r="C209" s="13" t="s">
        <v>73</v>
      </c>
      <c r="D209" s="13" t="s">
        <v>117</v>
      </c>
      <c r="E209" s="13" t="s">
        <v>102</v>
      </c>
      <c r="F209" s="46">
        <v>40</v>
      </c>
    </row>
    <row r="210" spans="1:6" ht="15">
      <c r="A210" s="37"/>
      <c r="B210" s="15" t="s">
        <v>15</v>
      </c>
      <c r="C210" s="16" t="s">
        <v>90</v>
      </c>
      <c r="D210" s="16"/>
      <c r="E210" s="16"/>
      <c r="F210" s="47">
        <f>F211</f>
        <v>50</v>
      </c>
    </row>
    <row r="211" spans="1:6" ht="34.5" customHeight="1">
      <c r="A211" s="37"/>
      <c r="B211" s="38" t="s">
        <v>46</v>
      </c>
      <c r="C211" s="13" t="s">
        <v>90</v>
      </c>
      <c r="D211" s="13" t="s">
        <v>117</v>
      </c>
      <c r="E211" s="13"/>
      <c r="F211" s="46">
        <f>F212</f>
        <v>50</v>
      </c>
    </row>
    <row r="212" spans="1:6" ht="36.75" customHeight="1">
      <c r="A212" s="37"/>
      <c r="B212" s="38" t="s">
        <v>46</v>
      </c>
      <c r="C212" s="13" t="s">
        <v>90</v>
      </c>
      <c r="D212" s="13" t="s">
        <v>117</v>
      </c>
      <c r="E212" s="13" t="s">
        <v>109</v>
      </c>
      <c r="F212" s="46">
        <v>50</v>
      </c>
    </row>
    <row r="213" spans="1:6" ht="28.5">
      <c r="A213" s="30"/>
      <c r="B213" s="15" t="s">
        <v>50</v>
      </c>
      <c r="C213" s="16" t="s">
        <v>63</v>
      </c>
      <c r="D213" s="13"/>
      <c r="E213" s="13"/>
      <c r="F213" s="47">
        <f>F215</f>
        <v>450</v>
      </c>
    </row>
    <row r="214" spans="1:6" ht="30">
      <c r="A214" s="30"/>
      <c r="B214" s="19" t="s">
        <v>137</v>
      </c>
      <c r="C214" s="13" t="s">
        <v>63</v>
      </c>
      <c r="D214" s="13" t="s">
        <v>117</v>
      </c>
      <c r="E214" s="13"/>
      <c r="F214" s="46">
        <f>F215</f>
        <v>450</v>
      </c>
    </row>
    <row r="215" spans="1:6" ht="15">
      <c r="A215" s="28"/>
      <c r="B215" s="19" t="s">
        <v>182</v>
      </c>
      <c r="C215" s="13" t="s">
        <v>63</v>
      </c>
      <c r="D215" s="13" t="s">
        <v>117</v>
      </c>
      <c r="E215" s="13" t="s">
        <v>176</v>
      </c>
      <c r="F215" s="46">
        <v>450</v>
      </c>
    </row>
    <row r="216" spans="1:6" ht="32.25" customHeight="1">
      <c r="A216" s="28"/>
      <c r="B216" s="15" t="s">
        <v>12</v>
      </c>
      <c r="C216" s="16" t="s">
        <v>74</v>
      </c>
      <c r="D216" s="16"/>
      <c r="E216" s="16"/>
      <c r="F216" s="47">
        <f>F217+F219</f>
        <v>298.63</v>
      </c>
    </row>
    <row r="217" spans="1:6" ht="33" customHeight="1">
      <c r="A217" s="30"/>
      <c r="B217" s="19" t="s">
        <v>154</v>
      </c>
      <c r="C217" s="13" t="s">
        <v>74</v>
      </c>
      <c r="D217" s="13" t="s">
        <v>153</v>
      </c>
      <c r="E217" s="13"/>
      <c r="F217" s="46">
        <f>F218</f>
        <v>274.3</v>
      </c>
    </row>
    <row r="218" spans="1:6" ht="18" customHeight="1">
      <c r="A218" s="30"/>
      <c r="B218" s="19" t="s">
        <v>177</v>
      </c>
      <c r="C218" s="13" t="s">
        <v>74</v>
      </c>
      <c r="D218" s="13" t="s">
        <v>153</v>
      </c>
      <c r="E218" s="13" t="s">
        <v>103</v>
      </c>
      <c r="F218" s="46">
        <v>274.3</v>
      </c>
    </row>
    <row r="219" spans="1:6" ht="30">
      <c r="A219" s="28"/>
      <c r="B219" s="19" t="s">
        <v>137</v>
      </c>
      <c r="C219" s="13" t="s">
        <v>74</v>
      </c>
      <c r="D219" s="13" t="s">
        <v>117</v>
      </c>
      <c r="E219" s="13"/>
      <c r="F219" s="46">
        <f>F220</f>
        <v>24.33</v>
      </c>
    </row>
    <row r="220" spans="1:6" ht="15">
      <c r="A220" s="28"/>
      <c r="B220" s="19" t="s">
        <v>177</v>
      </c>
      <c r="C220" s="13" t="s">
        <v>74</v>
      </c>
      <c r="D220" s="13" t="s">
        <v>117</v>
      </c>
      <c r="E220" s="13" t="s">
        <v>103</v>
      </c>
      <c r="F220" s="46">
        <v>24.33</v>
      </c>
    </row>
    <row r="221" spans="1:6" ht="28.5">
      <c r="A221" s="28"/>
      <c r="B221" s="15" t="s">
        <v>195</v>
      </c>
      <c r="C221" s="16" t="s">
        <v>193</v>
      </c>
      <c r="D221" s="16"/>
      <c r="E221" s="16"/>
      <c r="F221" s="47">
        <f>F222</f>
        <v>540</v>
      </c>
    </row>
    <row r="222" spans="1:6" ht="30">
      <c r="A222" s="28"/>
      <c r="B222" s="19" t="s">
        <v>137</v>
      </c>
      <c r="C222" s="13" t="s">
        <v>193</v>
      </c>
      <c r="D222" s="13" t="s">
        <v>117</v>
      </c>
      <c r="E222" s="13"/>
      <c r="F222" s="46">
        <f>F223</f>
        <v>540</v>
      </c>
    </row>
    <row r="223" spans="1:6" ht="15">
      <c r="A223" s="28"/>
      <c r="B223" s="19" t="s">
        <v>142</v>
      </c>
      <c r="C223" s="13" t="s">
        <v>193</v>
      </c>
      <c r="D223" s="13" t="s">
        <v>117</v>
      </c>
      <c r="E223" s="13" t="s">
        <v>109</v>
      </c>
      <c r="F223" s="46">
        <v>540</v>
      </c>
    </row>
    <row r="224" spans="1:6" ht="28.5">
      <c r="A224" s="28"/>
      <c r="B224" s="15" t="s">
        <v>195</v>
      </c>
      <c r="C224" s="16" t="s">
        <v>193</v>
      </c>
      <c r="D224" s="16"/>
      <c r="E224" s="16"/>
      <c r="F224" s="47">
        <f>F225</f>
        <v>145</v>
      </c>
    </row>
    <row r="225" spans="1:6" ht="30">
      <c r="A225" s="28"/>
      <c r="B225" s="19" t="s">
        <v>137</v>
      </c>
      <c r="C225" s="13" t="s">
        <v>193</v>
      </c>
      <c r="D225" s="13" t="s">
        <v>117</v>
      </c>
      <c r="E225" s="13"/>
      <c r="F225" s="46">
        <f>F226</f>
        <v>145</v>
      </c>
    </row>
    <row r="226" spans="1:6" ht="15">
      <c r="A226" s="28"/>
      <c r="B226" s="19" t="s">
        <v>138</v>
      </c>
      <c r="C226" s="13" t="s">
        <v>193</v>
      </c>
      <c r="D226" s="13" t="s">
        <v>117</v>
      </c>
      <c r="E226" s="13" t="s">
        <v>111</v>
      </c>
      <c r="F226" s="46">
        <v>145</v>
      </c>
    </row>
    <row r="227" spans="1:6" ht="28.5">
      <c r="A227" s="28"/>
      <c r="B227" s="15" t="s">
        <v>195</v>
      </c>
      <c r="C227" s="16" t="s">
        <v>193</v>
      </c>
      <c r="D227" s="16"/>
      <c r="E227" s="16"/>
      <c r="F227" s="47">
        <f>F228</f>
        <v>100</v>
      </c>
    </row>
    <row r="228" spans="1:6" ht="30">
      <c r="A228" s="28"/>
      <c r="B228" s="19" t="s">
        <v>137</v>
      </c>
      <c r="C228" s="13" t="s">
        <v>193</v>
      </c>
      <c r="D228" s="13" t="s">
        <v>117</v>
      </c>
      <c r="E228" s="13"/>
      <c r="F228" s="46">
        <f>F229</f>
        <v>100</v>
      </c>
    </row>
    <row r="229" spans="1:6" ht="15">
      <c r="A229" s="28"/>
      <c r="B229" s="19" t="s">
        <v>136</v>
      </c>
      <c r="C229" s="13" t="s">
        <v>193</v>
      </c>
      <c r="D229" s="13" t="s">
        <v>117</v>
      </c>
      <c r="E229" s="13" t="s">
        <v>113</v>
      </c>
      <c r="F229" s="46">
        <v>100</v>
      </c>
    </row>
    <row r="230" spans="1:6" ht="14.25">
      <c r="A230" s="20"/>
      <c r="B230" s="20" t="s">
        <v>181</v>
      </c>
      <c r="C230" s="20"/>
      <c r="D230" s="20"/>
      <c r="E230" s="20"/>
      <c r="F230" s="53">
        <f>F11+F15+F19+F34+F41+F45+F61+F72+F79+F92+F95+F101+F123+F130+F137+F144+F160</f>
        <v>54855.64000000001</v>
      </c>
    </row>
    <row r="233" spans="2:5" ht="15.75">
      <c r="B233" s="7"/>
      <c r="C233" s="7"/>
      <c r="D233" s="7"/>
      <c r="E233" s="7"/>
    </row>
    <row r="240" spans="1:5" ht="15.75">
      <c r="A240" s="7"/>
      <c r="B240" s="6"/>
      <c r="C240" s="6"/>
      <c r="D240" s="6"/>
      <c r="E240" s="6"/>
    </row>
    <row r="241" spans="2:5" ht="15.75">
      <c r="B241" s="7"/>
      <c r="C241" s="7"/>
      <c r="D241" s="7"/>
      <c r="E241" s="7"/>
    </row>
    <row r="247" ht="15.75">
      <c r="A247" s="6"/>
    </row>
    <row r="248" ht="15.75">
      <c r="A248" s="7"/>
    </row>
    <row r="250" spans="2:5" ht="15.75">
      <c r="B250" s="7"/>
      <c r="C250" s="7"/>
      <c r="D250" s="7"/>
      <c r="E250" s="7"/>
    </row>
    <row r="257" spans="1:5" ht="15.75">
      <c r="A257" s="7"/>
      <c r="B257" s="6"/>
      <c r="C257" s="6"/>
      <c r="D257" s="6"/>
      <c r="E257" s="6"/>
    </row>
    <row r="258" spans="2:5" ht="15.75">
      <c r="B258" s="7"/>
      <c r="C258" s="7"/>
      <c r="D258" s="7"/>
      <c r="E258" s="7"/>
    </row>
    <row r="264" ht="15.75">
      <c r="A264" s="6"/>
    </row>
    <row r="265" ht="15.75">
      <c r="A265" s="7"/>
    </row>
    <row r="267" spans="2:5" ht="15.75">
      <c r="B267" s="7"/>
      <c r="C267" s="7"/>
      <c r="D267" s="7"/>
      <c r="E267" s="7"/>
    </row>
    <row r="274" spans="1:5" ht="15.75">
      <c r="A274" s="7"/>
      <c r="B274" s="7"/>
      <c r="C274" s="7"/>
      <c r="D274" s="7"/>
      <c r="E274" s="7"/>
    </row>
    <row r="279" spans="2:5" ht="15.75">
      <c r="B279" s="6"/>
      <c r="C279" s="6"/>
      <c r="D279" s="6"/>
      <c r="E279" s="6"/>
    </row>
    <row r="280" spans="2:5" ht="15.75">
      <c r="B280" s="7"/>
      <c r="C280" s="7"/>
      <c r="D280" s="7"/>
      <c r="E280" s="7"/>
    </row>
    <row r="281" ht="15.75">
      <c r="A281" s="7"/>
    </row>
    <row r="284" spans="2:5" ht="15.75">
      <c r="B284" s="7"/>
      <c r="C284" s="7"/>
      <c r="D284" s="7"/>
      <c r="E284" s="7"/>
    </row>
    <row r="286" ht="15.75">
      <c r="A286" s="6"/>
    </row>
    <row r="287" ht="15.75">
      <c r="A287" s="7"/>
    </row>
    <row r="289" spans="2:5" ht="15.75">
      <c r="B289" s="7"/>
      <c r="C289" s="7"/>
      <c r="D289" s="7"/>
      <c r="E289" s="7"/>
    </row>
    <row r="291" ht="15.75">
      <c r="A291" s="7"/>
    </row>
    <row r="296" spans="1:5" ht="15.75">
      <c r="A296" s="7"/>
      <c r="B296" s="7"/>
      <c r="C296" s="7"/>
      <c r="D296" s="7"/>
      <c r="E296" s="7"/>
    </row>
    <row r="303" ht="15.75">
      <c r="A303" s="7"/>
    </row>
    <row r="307" spans="2:5" ht="15.75">
      <c r="B307" s="6"/>
      <c r="C307" s="6"/>
      <c r="D307" s="6"/>
      <c r="E307" s="6"/>
    </row>
    <row r="308" spans="2:5" ht="15.75">
      <c r="B308" s="7"/>
      <c r="C308" s="7"/>
      <c r="D308" s="7"/>
      <c r="E308" s="7"/>
    </row>
    <row r="314" ht="15.75">
      <c r="A314" s="6"/>
    </row>
    <row r="315" spans="1:5" ht="15.75">
      <c r="A315" s="7"/>
      <c r="B315" s="7"/>
      <c r="C315" s="7"/>
      <c r="D315" s="7"/>
      <c r="E315" s="7"/>
    </row>
    <row r="322" spans="1:5" ht="15.75">
      <c r="A322" s="7"/>
      <c r="B322" s="6"/>
      <c r="C322" s="6"/>
      <c r="D322" s="6"/>
      <c r="E322" s="6"/>
    </row>
    <row r="323" spans="2:5" ht="15.75">
      <c r="B323" s="7"/>
      <c r="C323" s="7"/>
      <c r="D323" s="7"/>
      <c r="E323" s="7"/>
    </row>
    <row r="329" ht="15.75">
      <c r="A329" s="6"/>
    </row>
    <row r="330" ht="15.75">
      <c r="A330" s="7"/>
    </row>
    <row r="335" spans="2:5" ht="15.75">
      <c r="B335" s="7"/>
      <c r="C335" s="7"/>
      <c r="D335" s="7"/>
      <c r="E335" s="7"/>
    </row>
    <row r="342" spans="1:5" ht="15.75">
      <c r="A342" s="7"/>
      <c r="B342" s="6"/>
      <c r="C342" s="6"/>
      <c r="D342" s="6"/>
      <c r="E342" s="6"/>
    </row>
    <row r="343" spans="2:5" ht="15.75">
      <c r="B343" s="7"/>
      <c r="C343" s="7"/>
      <c r="D343" s="7"/>
      <c r="E343" s="7"/>
    </row>
    <row r="349" ht="15.75">
      <c r="A349" s="6"/>
    </row>
    <row r="350" spans="1:5" ht="15.75">
      <c r="A350" s="7"/>
      <c r="B350" s="7"/>
      <c r="C350" s="7"/>
      <c r="D350" s="7"/>
      <c r="E350" s="7"/>
    </row>
    <row r="356" spans="2:5" ht="15.75">
      <c r="B356" s="6"/>
      <c r="C356" s="6"/>
      <c r="D356" s="6"/>
      <c r="E356" s="6"/>
    </row>
    <row r="357" spans="1:5" ht="15.75">
      <c r="A357" s="7"/>
      <c r="B357" s="7"/>
      <c r="C357" s="7"/>
      <c r="D357" s="7"/>
      <c r="E357" s="7"/>
    </row>
    <row r="363" ht="15.75">
      <c r="A363" s="6"/>
    </row>
    <row r="364" ht="15.75">
      <c r="A364" s="7"/>
    </row>
    <row r="365" spans="2:5" ht="15.75">
      <c r="B365" s="7"/>
      <c r="C365" s="7"/>
      <c r="D365" s="7"/>
      <c r="E365" s="7"/>
    </row>
    <row r="372" ht="15.75">
      <c r="A372" s="7"/>
    </row>
    <row r="374" spans="2:5" ht="15.75">
      <c r="B374" s="6"/>
      <c r="C374" s="6"/>
      <c r="D374" s="6"/>
      <c r="E374" s="6"/>
    </row>
    <row r="375" spans="2:5" ht="15.75">
      <c r="B375" s="7"/>
      <c r="C375" s="7"/>
      <c r="D375" s="7"/>
      <c r="E375" s="7"/>
    </row>
    <row r="381" ht="15.75">
      <c r="A381" s="6"/>
    </row>
    <row r="382" ht="15.75">
      <c r="A382" s="7"/>
    </row>
    <row r="384" spans="2:5" ht="15.75">
      <c r="B384" s="7"/>
      <c r="C384" s="7"/>
      <c r="D384" s="7"/>
      <c r="E384" s="7"/>
    </row>
    <row r="391" ht="15.75">
      <c r="A391" s="7"/>
    </row>
    <row r="393" spans="2:5" ht="15.75">
      <c r="B393" s="7"/>
      <c r="C393" s="7"/>
      <c r="D393" s="7"/>
      <c r="E393" s="7"/>
    </row>
    <row r="400" ht="15.75">
      <c r="A400" s="7"/>
    </row>
    <row r="404" spans="2:5" ht="15.75">
      <c r="B404" s="6"/>
      <c r="C404" s="6"/>
      <c r="D404" s="6"/>
      <c r="E404" s="6"/>
    </row>
    <row r="405" spans="2:5" ht="15.75">
      <c r="B405" s="7"/>
      <c r="C405" s="7"/>
      <c r="D405" s="7"/>
      <c r="E405" s="7"/>
    </row>
    <row r="411" ht="15.75">
      <c r="A411" s="6"/>
    </row>
    <row r="412" ht="15.75">
      <c r="A412" s="7"/>
    </row>
    <row r="418" spans="2:5" ht="15.75">
      <c r="B418" s="7"/>
      <c r="C418" s="7"/>
      <c r="D418" s="7"/>
      <c r="E418" s="7"/>
    </row>
    <row r="425" ht="15.75">
      <c r="A425" s="7"/>
    </row>
    <row r="431" spans="2:5" ht="15.75">
      <c r="B431" s="6"/>
      <c r="C431" s="6"/>
      <c r="D431" s="6"/>
      <c r="E431" s="6"/>
    </row>
    <row r="432" spans="2:5" ht="15.75">
      <c r="B432" s="7"/>
      <c r="C432" s="7"/>
      <c r="D432" s="7"/>
      <c r="E432" s="7"/>
    </row>
    <row r="438" ht="15.75">
      <c r="A438" s="6"/>
    </row>
    <row r="439" ht="15.75">
      <c r="A439" s="7"/>
    </row>
    <row r="440" spans="2:5" ht="15.75">
      <c r="B440" s="7"/>
      <c r="C440" s="7"/>
      <c r="D440" s="7"/>
      <c r="E440" s="7"/>
    </row>
    <row r="447" ht="15.75">
      <c r="A447" s="7"/>
    </row>
    <row r="452" spans="2:5" ht="15.75">
      <c r="B452" s="6"/>
      <c r="C452" s="6"/>
      <c r="D452" s="6"/>
      <c r="E452" s="6"/>
    </row>
    <row r="453" spans="2:5" ht="15.75">
      <c r="B453" s="7"/>
      <c r="C453" s="7"/>
      <c r="D453" s="7"/>
      <c r="E453" s="7"/>
    </row>
    <row r="459" ht="15.75">
      <c r="A459" s="6"/>
    </row>
    <row r="460" ht="15.75">
      <c r="A460" s="7"/>
    </row>
    <row r="465" spans="2:5" ht="15.75">
      <c r="B465" s="7"/>
      <c r="C465" s="7"/>
      <c r="D465" s="7"/>
      <c r="E465" s="7"/>
    </row>
    <row r="472" ht="15.75">
      <c r="A472" s="7"/>
    </row>
    <row r="473" spans="2:5" ht="15.75">
      <c r="B473" s="6"/>
      <c r="C473" s="6"/>
      <c r="D473" s="6"/>
      <c r="E473" s="6"/>
    </row>
    <row r="474" spans="2:5" ht="15.75">
      <c r="B474" s="7"/>
      <c r="C474" s="7"/>
      <c r="D474" s="7"/>
      <c r="E474" s="7"/>
    </row>
    <row r="480" ht="15.75">
      <c r="A480" s="6"/>
    </row>
    <row r="481" ht="15.75">
      <c r="A481" s="7"/>
    </row>
    <row r="482" spans="2:5" ht="15.75">
      <c r="B482" s="7"/>
      <c r="C482" s="7"/>
      <c r="D482" s="7"/>
      <c r="E482" s="7"/>
    </row>
    <row r="489" spans="1:5" ht="15.75">
      <c r="A489" s="7"/>
      <c r="B489" s="6"/>
      <c r="C489" s="6"/>
      <c r="D489" s="6"/>
      <c r="E489" s="6"/>
    </row>
    <row r="490" spans="2:5" ht="15.75">
      <c r="B490" s="7"/>
      <c r="C490" s="7"/>
      <c r="D490" s="7"/>
      <c r="E490" s="7"/>
    </row>
    <row r="496" ht="15.75">
      <c r="A496" s="6"/>
    </row>
    <row r="497" spans="1:5" ht="15.75">
      <c r="A497" s="7"/>
      <c r="B497" s="7"/>
      <c r="C497" s="7"/>
      <c r="D497" s="7"/>
      <c r="E497" s="7"/>
    </row>
    <row r="504" spans="1:5" ht="15.75">
      <c r="A504" s="7"/>
      <c r="B504" s="7"/>
      <c r="C504" s="7"/>
      <c r="D504" s="7"/>
      <c r="E504" s="7"/>
    </row>
    <row r="511" ht="15.75">
      <c r="A511" s="7"/>
    </row>
    <row r="515" spans="2:5" ht="15.75">
      <c r="B515" s="6"/>
      <c r="C515" s="6"/>
      <c r="D515" s="6"/>
      <c r="E515" s="6"/>
    </row>
    <row r="516" spans="2:5" ht="15.75">
      <c r="B516" s="7"/>
      <c r="C516" s="7"/>
      <c r="D516" s="7"/>
      <c r="E516" s="7"/>
    </row>
    <row r="522" ht="15.75">
      <c r="A522" s="6"/>
    </row>
    <row r="523" ht="15.75">
      <c r="A523" s="7"/>
    </row>
    <row r="528" spans="2:5" ht="15.75">
      <c r="B528" s="7"/>
      <c r="C528" s="7"/>
      <c r="D528" s="7"/>
      <c r="E528" s="7"/>
    </row>
    <row r="535" ht="15.75">
      <c r="A535" s="7"/>
    </row>
    <row r="539" spans="2:5" ht="15.75">
      <c r="B539" s="6"/>
      <c r="C539" s="6"/>
      <c r="D539" s="6"/>
      <c r="E539" s="6"/>
    </row>
    <row r="540" spans="2:5" ht="15.75">
      <c r="B540" s="7"/>
      <c r="C540" s="7"/>
      <c r="D540" s="7"/>
      <c r="E540" s="7"/>
    </row>
    <row r="546" ht="15.75">
      <c r="A546" s="6"/>
    </row>
    <row r="547" ht="15.75">
      <c r="A547" s="7"/>
    </row>
    <row r="549" spans="2:5" ht="15.75">
      <c r="B549" s="7"/>
      <c r="C549" s="7"/>
      <c r="D549" s="7"/>
      <c r="E549" s="7"/>
    </row>
    <row r="556" ht="15.75">
      <c r="A556" s="7"/>
    </row>
    <row r="559" spans="2:5" ht="15.75">
      <c r="B559" s="7"/>
      <c r="C559" s="7"/>
      <c r="D559" s="7"/>
      <c r="E559" s="7"/>
    </row>
    <row r="566" ht="15.75">
      <c r="A566" s="7"/>
    </row>
    <row r="567" spans="2:5" ht="15.75">
      <c r="B567" s="6"/>
      <c r="C567" s="6"/>
      <c r="D567" s="6"/>
      <c r="E567" s="6"/>
    </row>
    <row r="568" spans="2:5" ht="15.75">
      <c r="B568" s="7"/>
      <c r="C568" s="7"/>
      <c r="D568" s="7"/>
      <c r="E568" s="7"/>
    </row>
    <row r="574" ht="15.75">
      <c r="A574" s="6"/>
    </row>
    <row r="575" ht="15.75">
      <c r="A575" s="7"/>
    </row>
    <row r="581" spans="2:5" ht="15.75">
      <c r="B581" s="7"/>
      <c r="C581" s="7"/>
      <c r="D581" s="7"/>
      <c r="E581" s="7"/>
    </row>
    <row r="588" spans="1:5" ht="15.75">
      <c r="A588" s="7"/>
      <c r="B588" s="6"/>
      <c r="C588" s="6"/>
      <c r="D588" s="6"/>
      <c r="E588" s="6"/>
    </row>
    <row r="589" spans="2:5" ht="15.75">
      <c r="B589" s="7"/>
      <c r="C589" s="7"/>
      <c r="D589" s="7"/>
      <c r="E589" s="7"/>
    </row>
    <row r="595" ht="15.75">
      <c r="A595" s="6"/>
    </row>
    <row r="596" ht="15.75">
      <c r="A596" s="7"/>
    </row>
    <row r="597" spans="2:5" ht="15.75">
      <c r="B597" s="7"/>
      <c r="C597" s="7"/>
      <c r="D597" s="7"/>
      <c r="E597" s="7"/>
    </row>
    <row r="604" ht="15.75">
      <c r="A604" s="7"/>
    </row>
    <row r="607" spans="2:5" ht="15.75">
      <c r="B607" s="7"/>
      <c r="C607" s="7"/>
      <c r="D607" s="7"/>
      <c r="E607" s="7"/>
    </row>
    <row r="614" ht="15.75">
      <c r="A614" s="7"/>
    </row>
    <row r="618" spans="2:5" ht="15.75">
      <c r="B618" s="6"/>
      <c r="C618" s="6"/>
      <c r="D618" s="6"/>
      <c r="E618" s="6"/>
    </row>
    <row r="619" spans="2:5" ht="15.75">
      <c r="B619" s="7"/>
      <c r="C619" s="7"/>
      <c r="D619" s="7"/>
      <c r="E619" s="7"/>
    </row>
    <row r="625" ht="15.75">
      <c r="A625" s="6"/>
    </row>
    <row r="626" ht="15.75">
      <c r="A626" s="7"/>
    </row>
    <row r="627" spans="2:5" ht="15.75">
      <c r="B627" s="7"/>
      <c r="C627" s="7"/>
      <c r="D627" s="7"/>
      <c r="E627" s="7"/>
    </row>
    <row r="634" ht="15.75">
      <c r="A634" s="7"/>
    </row>
    <row r="636" spans="2:5" ht="15.75">
      <c r="B636" s="7"/>
      <c r="C636" s="7"/>
      <c r="D636" s="7"/>
      <c r="E636" s="7"/>
    </row>
    <row r="641" spans="2:5" ht="15.75">
      <c r="B641" s="7"/>
      <c r="C641" s="7"/>
      <c r="D641" s="7"/>
      <c r="E641" s="7"/>
    </row>
    <row r="643" ht="15.75">
      <c r="A643" s="7"/>
    </row>
    <row r="648" ht="15.75">
      <c r="A648" s="7"/>
    </row>
    <row r="663" spans="2:5" ht="15.75">
      <c r="B663" s="8"/>
      <c r="C663" s="8"/>
      <c r="D663" s="8"/>
      <c r="E663" s="8"/>
    </row>
    <row r="664" spans="2:5" ht="15.75">
      <c r="B664" s="9"/>
      <c r="C664" s="9"/>
      <c r="D664" s="9"/>
      <c r="E664" s="9"/>
    </row>
    <row r="665" spans="2:5" ht="15.75">
      <c r="B665" s="10"/>
      <c r="C665" s="10"/>
      <c r="D665" s="10"/>
      <c r="E665" s="10"/>
    </row>
    <row r="666" spans="2:5" ht="15.75">
      <c r="B666" s="10"/>
      <c r="C666" s="10"/>
      <c r="D666" s="10"/>
      <c r="E666" s="10"/>
    </row>
    <row r="667" spans="2:5" ht="15.75">
      <c r="B667" s="10"/>
      <c r="C667" s="10"/>
      <c r="D667" s="10"/>
      <c r="E667" s="10"/>
    </row>
    <row r="668" spans="2:5" ht="15.75">
      <c r="B668" s="10"/>
      <c r="C668" s="10"/>
      <c r="D668" s="10"/>
      <c r="E668" s="10"/>
    </row>
    <row r="669" spans="2:5" ht="15.75">
      <c r="B669" s="10"/>
      <c r="C669" s="10"/>
      <c r="D669" s="10"/>
      <c r="E669" s="10"/>
    </row>
    <row r="670" spans="1:5" ht="15.75">
      <c r="A670" s="8"/>
      <c r="B670" s="10"/>
      <c r="C670" s="10"/>
      <c r="D670" s="10"/>
      <c r="E670" s="10"/>
    </row>
    <row r="671" spans="1:5" ht="15.75">
      <c r="A671" s="9"/>
      <c r="B671" s="10"/>
      <c r="C671" s="10"/>
      <c r="D671" s="10"/>
      <c r="E671" s="10"/>
    </row>
    <row r="672" spans="1:5" ht="15.75">
      <c r="A672" s="10"/>
      <c r="B672" s="10"/>
      <c r="C672" s="10"/>
      <c r="D672" s="10"/>
      <c r="E672" s="10"/>
    </row>
    <row r="673" spans="1:5" ht="15.75">
      <c r="A673" s="10"/>
      <c r="B673" s="10"/>
      <c r="C673" s="10"/>
      <c r="D673" s="10"/>
      <c r="E673" s="10"/>
    </row>
    <row r="674" spans="1:5" ht="15.75">
      <c r="A674" s="10"/>
      <c r="B674" s="10"/>
      <c r="C674" s="10"/>
      <c r="D674" s="10"/>
      <c r="E674" s="10"/>
    </row>
    <row r="675" spans="1:5" ht="15.75">
      <c r="A675" s="10"/>
      <c r="B675" s="10"/>
      <c r="C675" s="10"/>
      <c r="D675" s="10"/>
      <c r="E675" s="10"/>
    </row>
    <row r="676" spans="1:5" ht="15.75">
      <c r="A676" s="10"/>
      <c r="B676" s="10"/>
      <c r="C676" s="10"/>
      <c r="D676" s="10"/>
      <c r="E676" s="10"/>
    </row>
    <row r="677" spans="1:5" ht="15.75">
      <c r="A677" s="10"/>
      <c r="B677" s="10"/>
      <c r="C677" s="10"/>
      <c r="D677" s="10"/>
      <c r="E677" s="10"/>
    </row>
    <row r="678" ht="15.75">
      <c r="A678" s="10"/>
    </row>
    <row r="679" ht="15.75">
      <c r="A679" s="10"/>
    </row>
    <row r="680" spans="1:5" ht="15.75">
      <c r="A680" s="10"/>
      <c r="B680" s="7"/>
      <c r="C680" s="7"/>
      <c r="D680" s="7"/>
      <c r="E680" s="7"/>
    </row>
    <row r="681" ht="15.75">
      <c r="A681" s="10"/>
    </row>
    <row r="682" ht="15.75">
      <c r="A682" s="10"/>
    </row>
    <row r="683" spans="1:5" ht="15.75">
      <c r="A683" s="10"/>
      <c r="B683" s="7"/>
      <c r="C683" s="7"/>
      <c r="D683" s="7"/>
      <c r="E683" s="7"/>
    </row>
    <row r="684" ht="15.75">
      <c r="A684" s="10"/>
    </row>
    <row r="687" ht="15.75">
      <c r="A687" s="7"/>
    </row>
    <row r="690" ht="15.75">
      <c r="A690" s="7"/>
    </row>
    <row r="691" spans="2:5" ht="15.75">
      <c r="B691" s="7"/>
      <c r="C691" s="7"/>
      <c r="D691" s="7"/>
      <c r="E691" s="7"/>
    </row>
    <row r="694" spans="2:5" ht="15.75">
      <c r="B694" s="8"/>
      <c r="C694" s="8"/>
      <c r="D694" s="8"/>
      <c r="E694" s="8"/>
    </row>
    <row r="695" spans="2:5" ht="15.75">
      <c r="B695" s="9"/>
      <c r="C695" s="9"/>
      <c r="D695" s="9"/>
      <c r="E695" s="9"/>
    </row>
    <row r="696" spans="2:5" ht="15.75">
      <c r="B696" s="10"/>
      <c r="C696" s="10"/>
      <c r="D696" s="10"/>
      <c r="E696" s="10"/>
    </row>
    <row r="697" spans="2:5" ht="15.75">
      <c r="B697" s="10"/>
      <c r="C697" s="10"/>
      <c r="D697" s="10"/>
      <c r="E697" s="10"/>
    </row>
    <row r="698" spans="1:5" ht="15.75">
      <c r="A698" s="7"/>
      <c r="B698" s="10"/>
      <c r="C698" s="10"/>
      <c r="D698" s="10"/>
      <c r="E698" s="10"/>
    </row>
    <row r="699" spans="2:5" ht="15.75">
      <c r="B699" s="10"/>
      <c r="C699" s="10"/>
      <c r="D699" s="10"/>
      <c r="E699" s="10"/>
    </row>
    <row r="700" spans="2:5" ht="15.75">
      <c r="B700" s="10"/>
      <c r="C700" s="10"/>
      <c r="D700" s="10"/>
      <c r="E700" s="10"/>
    </row>
    <row r="701" spans="1:5" ht="15.75">
      <c r="A701" s="8"/>
      <c r="B701" s="10"/>
      <c r="C701" s="10"/>
      <c r="D701" s="10"/>
      <c r="E701" s="10"/>
    </row>
    <row r="702" spans="1:5" ht="15.75">
      <c r="A702" s="9"/>
      <c r="B702" s="10"/>
      <c r="C702" s="10"/>
      <c r="D702" s="10"/>
      <c r="E702" s="10"/>
    </row>
    <row r="703" spans="1:5" ht="15.75">
      <c r="A703" s="10"/>
      <c r="B703" s="10"/>
      <c r="C703" s="10"/>
      <c r="D703" s="10"/>
      <c r="E703" s="10"/>
    </row>
    <row r="704" spans="1:5" ht="15.75">
      <c r="A704" s="10"/>
      <c r="B704" s="10"/>
      <c r="C704" s="10"/>
      <c r="D704" s="10"/>
      <c r="E704" s="10"/>
    </row>
    <row r="705" spans="1:5" ht="15.75">
      <c r="A705" s="10"/>
      <c r="B705" s="10"/>
      <c r="C705" s="10"/>
      <c r="D705" s="10"/>
      <c r="E705" s="10"/>
    </row>
    <row r="706" spans="1:5" ht="15.75">
      <c r="A706" s="10"/>
      <c r="B706" s="10"/>
      <c r="C706" s="10"/>
      <c r="D706" s="10"/>
      <c r="E706" s="10"/>
    </row>
    <row r="707" spans="1:5" ht="15.75">
      <c r="A707" s="10"/>
      <c r="B707" s="10"/>
      <c r="C707" s="10"/>
      <c r="D707" s="10"/>
      <c r="E707" s="10"/>
    </row>
    <row r="708" spans="1:5" ht="15.75">
      <c r="A708" s="10"/>
      <c r="B708" s="10"/>
      <c r="C708" s="10"/>
      <c r="D708" s="10"/>
      <c r="E708" s="10"/>
    </row>
    <row r="709" spans="1:5" ht="15.75">
      <c r="A709" s="10"/>
      <c r="B709" s="10"/>
      <c r="C709" s="10"/>
      <c r="D709" s="10"/>
      <c r="E709" s="10"/>
    </row>
    <row r="710" spans="1:5" ht="15.75">
      <c r="A710" s="10"/>
      <c r="B710" s="10"/>
      <c r="C710" s="10"/>
      <c r="D710" s="10"/>
      <c r="E710" s="10"/>
    </row>
    <row r="711" spans="1:5" ht="15.75">
      <c r="A711" s="10"/>
      <c r="B711" s="10"/>
      <c r="C711" s="10"/>
      <c r="D711" s="10"/>
      <c r="E711" s="10"/>
    </row>
    <row r="712" spans="1:5" ht="15.75">
      <c r="A712" s="10"/>
      <c r="B712" s="10"/>
      <c r="C712" s="10"/>
      <c r="D712" s="10"/>
      <c r="E712" s="10"/>
    </row>
    <row r="713" spans="1:5" ht="15.75">
      <c r="A713" s="10"/>
      <c r="B713" s="10"/>
      <c r="C713" s="10"/>
      <c r="D713" s="10"/>
      <c r="E713" s="10"/>
    </row>
    <row r="714" spans="1:5" ht="15.75">
      <c r="A714" s="10"/>
      <c r="B714" s="10"/>
      <c r="C714" s="10"/>
      <c r="D714" s="10"/>
      <c r="E714" s="10"/>
    </row>
    <row r="715" spans="1:5" ht="15.75">
      <c r="A715" s="10"/>
      <c r="B715" s="10"/>
      <c r="C715" s="10"/>
      <c r="D715" s="10"/>
      <c r="E715" s="10"/>
    </row>
    <row r="716" spans="1:5" ht="15.75">
      <c r="A716" s="10"/>
      <c r="B716" s="10"/>
      <c r="C716" s="10"/>
      <c r="D716" s="10"/>
      <c r="E716" s="10"/>
    </row>
    <row r="717" spans="1:5" ht="15.75">
      <c r="A717" s="10"/>
      <c r="B717" s="10"/>
      <c r="C717" s="10"/>
      <c r="D717" s="10"/>
      <c r="E717" s="10"/>
    </row>
    <row r="718" spans="1:5" ht="15.75">
      <c r="A718" s="10"/>
      <c r="B718" s="10"/>
      <c r="C718" s="10"/>
      <c r="D718" s="10"/>
      <c r="E718" s="10"/>
    </row>
    <row r="719" spans="1:5" ht="15.75">
      <c r="A719" s="10"/>
      <c r="B719" s="10"/>
      <c r="C719" s="10"/>
      <c r="D719" s="10"/>
      <c r="E719" s="10"/>
    </row>
    <row r="720" spans="1:5" ht="15.75">
      <c r="A720" s="10"/>
      <c r="B720" s="10"/>
      <c r="C720" s="10"/>
      <c r="D720" s="10"/>
      <c r="E720" s="10"/>
    </row>
    <row r="721" spans="1:5" ht="15.75">
      <c r="A721" s="10"/>
      <c r="B721" s="10"/>
      <c r="C721" s="10"/>
      <c r="D721" s="10"/>
      <c r="E721" s="10"/>
    </row>
    <row r="722" spans="1:5" ht="15.75">
      <c r="A722" s="10"/>
      <c r="B722" s="10"/>
      <c r="C722" s="10"/>
      <c r="D722" s="10"/>
      <c r="E722" s="10"/>
    </row>
    <row r="723" spans="1:5" ht="15.75">
      <c r="A723" s="10"/>
      <c r="B723" s="10"/>
      <c r="C723" s="10"/>
      <c r="D723" s="10"/>
      <c r="E723" s="10"/>
    </row>
    <row r="724" spans="1:5" ht="15.75">
      <c r="A724" s="10"/>
      <c r="B724" s="10"/>
      <c r="C724" s="10"/>
      <c r="D724" s="10"/>
      <c r="E724" s="10"/>
    </row>
    <row r="725" spans="1:5" ht="15.75">
      <c r="A725" s="10"/>
      <c r="B725" s="10"/>
      <c r="C725" s="10"/>
      <c r="D725" s="10"/>
      <c r="E725" s="10"/>
    </row>
    <row r="726" spans="1:5" ht="15.75">
      <c r="A726" s="10"/>
      <c r="B726" s="10"/>
      <c r="C726" s="10"/>
      <c r="D726" s="10"/>
      <c r="E726" s="10"/>
    </row>
    <row r="727" spans="1:5" ht="15.75">
      <c r="A727" s="10"/>
      <c r="B727" s="8"/>
      <c r="C727" s="8"/>
      <c r="D727" s="8"/>
      <c r="E727" s="8"/>
    </row>
    <row r="728" spans="1:5" ht="15.75">
      <c r="A728" s="10"/>
      <c r="B728" s="9"/>
      <c r="C728" s="9"/>
      <c r="D728" s="9"/>
      <c r="E728" s="9"/>
    </row>
    <row r="729" spans="1:5" ht="15.75">
      <c r="A729" s="10"/>
      <c r="B729" s="10"/>
      <c r="C729" s="10"/>
      <c r="D729" s="10"/>
      <c r="E729" s="10"/>
    </row>
    <row r="730" spans="1:5" ht="15.75">
      <c r="A730" s="10"/>
      <c r="B730" s="10"/>
      <c r="C730" s="10"/>
      <c r="D730" s="10"/>
      <c r="E730" s="10"/>
    </row>
    <row r="731" spans="1:5" ht="15.75">
      <c r="A731" s="10"/>
      <c r="B731" s="10"/>
      <c r="C731" s="10"/>
      <c r="D731" s="10"/>
      <c r="E731" s="10"/>
    </row>
    <row r="732" spans="1:5" ht="15.75">
      <c r="A732" s="10"/>
      <c r="B732" s="10"/>
      <c r="C732" s="10"/>
      <c r="D732" s="10"/>
      <c r="E732" s="10"/>
    </row>
    <row r="733" spans="1:5" ht="15.75">
      <c r="A733" s="10"/>
      <c r="B733" s="10"/>
      <c r="C733" s="10"/>
      <c r="D733" s="10"/>
      <c r="E733" s="10"/>
    </row>
    <row r="734" spans="1:5" ht="15.75">
      <c r="A734" s="8"/>
      <c r="B734" s="10"/>
      <c r="C734" s="10"/>
      <c r="D734" s="10"/>
      <c r="E734" s="10"/>
    </row>
    <row r="735" spans="1:5" ht="15.75">
      <c r="A735" s="9"/>
      <c r="B735" s="10"/>
      <c r="C735" s="10"/>
      <c r="D735" s="10"/>
      <c r="E735" s="10"/>
    </row>
    <row r="736" spans="1:5" ht="15.75">
      <c r="A736" s="10"/>
      <c r="B736" s="8"/>
      <c r="C736" s="8"/>
      <c r="D736" s="8"/>
      <c r="E736" s="8"/>
    </row>
    <row r="737" spans="1:5" ht="15.75">
      <c r="A737" s="10"/>
      <c r="B737" s="9"/>
      <c r="C737" s="9"/>
      <c r="D737" s="9"/>
      <c r="E737" s="9"/>
    </row>
    <row r="738" spans="1:5" ht="15.75">
      <c r="A738" s="10"/>
      <c r="B738" s="10"/>
      <c r="C738" s="10"/>
      <c r="D738" s="10"/>
      <c r="E738" s="10"/>
    </row>
    <row r="739" spans="1:5" ht="15.75">
      <c r="A739" s="10"/>
      <c r="B739" s="10"/>
      <c r="C739" s="10"/>
      <c r="D739" s="10"/>
      <c r="E739" s="10"/>
    </row>
    <row r="740" spans="1:5" ht="15.75">
      <c r="A740" s="10"/>
      <c r="B740" s="10"/>
      <c r="C740" s="10"/>
      <c r="D740" s="10"/>
      <c r="E740" s="10"/>
    </row>
    <row r="741" spans="1:5" ht="15.75">
      <c r="A741" s="10"/>
      <c r="B741" s="10"/>
      <c r="C741" s="10"/>
      <c r="D741" s="10"/>
      <c r="E741" s="10"/>
    </row>
    <row r="742" ht="15.75">
      <c r="A742" s="10"/>
    </row>
    <row r="743" spans="1:5" ht="15.75">
      <c r="A743" s="8"/>
      <c r="B743" s="10"/>
      <c r="C743" s="10"/>
      <c r="D743" s="10"/>
      <c r="E743" s="10"/>
    </row>
    <row r="744" spans="1:5" ht="15.75">
      <c r="A744" s="9"/>
      <c r="B744" s="10"/>
      <c r="C744" s="10"/>
      <c r="D744" s="10"/>
      <c r="E744" s="10"/>
    </row>
    <row r="745" spans="1:5" ht="15.75">
      <c r="A745" s="10"/>
      <c r="B745" s="10"/>
      <c r="C745" s="10"/>
      <c r="D745" s="10"/>
      <c r="E745" s="10"/>
    </row>
    <row r="746" spans="1:5" ht="15.75">
      <c r="A746" s="10"/>
      <c r="B746" s="10"/>
      <c r="C746" s="10"/>
      <c r="D746" s="10"/>
      <c r="E746" s="10"/>
    </row>
    <row r="747" spans="1:5" ht="15.75">
      <c r="A747" s="10"/>
      <c r="B747" s="10"/>
      <c r="C747" s="10"/>
      <c r="D747" s="10"/>
      <c r="E747" s="10"/>
    </row>
    <row r="748" spans="1:5" ht="15.75">
      <c r="A748" s="10"/>
      <c r="B748" s="8"/>
      <c r="C748" s="8"/>
      <c r="D748" s="8"/>
      <c r="E748" s="8"/>
    </row>
    <row r="749" spans="2:5" ht="15.75">
      <c r="B749" s="9"/>
      <c r="C749" s="9"/>
      <c r="D749" s="9"/>
      <c r="E749" s="9"/>
    </row>
    <row r="750" spans="1:5" ht="15.75">
      <c r="A750" s="10"/>
      <c r="B750" s="10"/>
      <c r="C750" s="10"/>
      <c r="D750" s="10"/>
      <c r="E750" s="10"/>
    </row>
    <row r="751" spans="1:5" ht="15.75">
      <c r="A751" s="10"/>
      <c r="B751" s="10"/>
      <c r="C751" s="10"/>
      <c r="D751" s="10"/>
      <c r="E751" s="10"/>
    </row>
    <row r="752" spans="1:5" ht="15.75">
      <c r="A752" s="10"/>
      <c r="B752" s="10"/>
      <c r="C752" s="10"/>
      <c r="D752" s="10"/>
      <c r="E752" s="10"/>
    </row>
    <row r="753" spans="1:5" ht="15.75">
      <c r="A753" s="10"/>
      <c r="B753" s="10"/>
      <c r="C753" s="10"/>
      <c r="D753" s="10"/>
      <c r="E753" s="10"/>
    </row>
    <row r="754" spans="1:5" ht="15.75">
      <c r="A754" s="10"/>
      <c r="B754" s="10"/>
      <c r="C754" s="10"/>
      <c r="D754" s="10"/>
      <c r="E754" s="10"/>
    </row>
    <row r="755" spans="1:5" ht="15.75">
      <c r="A755" s="8"/>
      <c r="B755" s="10"/>
      <c r="C755" s="10"/>
      <c r="D755" s="10"/>
      <c r="E755" s="10"/>
    </row>
    <row r="756" spans="1:5" ht="15.75">
      <c r="A756" s="9"/>
      <c r="B756" s="10"/>
      <c r="C756" s="10"/>
      <c r="D756" s="10"/>
      <c r="E756" s="10"/>
    </row>
    <row r="757" spans="1:5" ht="15.75">
      <c r="A757" s="10"/>
      <c r="B757" s="8"/>
      <c r="C757" s="8"/>
      <c r="D757" s="8"/>
      <c r="E757" s="8"/>
    </row>
    <row r="758" spans="1:5" ht="15.75">
      <c r="A758" s="10"/>
      <c r="B758" s="9"/>
      <c r="C758" s="9"/>
      <c r="D758" s="9"/>
      <c r="E758" s="9"/>
    </row>
    <row r="759" spans="1:5" ht="15.75">
      <c r="A759" s="10"/>
      <c r="B759" s="10"/>
      <c r="C759" s="10"/>
      <c r="D759" s="10"/>
      <c r="E759" s="10"/>
    </row>
    <row r="760" spans="1:5" ht="15.75">
      <c r="A760" s="10"/>
      <c r="B760" s="10"/>
      <c r="C760" s="10"/>
      <c r="D760" s="10"/>
      <c r="E760" s="10"/>
    </row>
    <row r="761" spans="1:5" ht="15.75">
      <c r="A761" s="10"/>
      <c r="B761" s="10"/>
      <c r="C761" s="10"/>
      <c r="D761" s="10"/>
      <c r="E761" s="10"/>
    </row>
    <row r="762" spans="1:5" ht="15.75">
      <c r="A762" s="10"/>
      <c r="B762" s="10"/>
      <c r="C762" s="10"/>
      <c r="D762" s="10"/>
      <c r="E762" s="10"/>
    </row>
    <row r="763" spans="1:5" ht="15.75">
      <c r="A763" s="10"/>
      <c r="B763" s="10"/>
      <c r="C763" s="10"/>
      <c r="D763" s="10"/>
      <c r="E763" s="10"/>
    </row>
    <row r="764" spans="1:5" ht="15.75">
      <c r="A764" s="8"/>
      <c r="B764" s="10"/>
      <c r="C764" s="10"/>
      <c r="D764" s="10"/>
      <c r="E764" s="10"/>
    </row>
    <row r="765" spans="1:5" ht="15.75">
      <c r="A765" s="9"/>
      <c r="B765" s="10"/>
      <c r="C765" s="10"/>
      <c r="D765" s="10"/>
      <c r="E765" s="10"/>
    </row>
    <row r="766" spans="1:5" ht="15.75">
      <c r="A766" s="10"/>
      <c r="B766" s="8"/>
      <c r="C766" s="8"/>
      <c r="D766" s="8"/>
      <c r="E766" s="8"/>
    </row>
    <row r="767" spans="1:5" ht="15.75">
      <c r="A767" s="10"/>
      <c r="B767" s="9"/>
      <c r="C767" s="9"/>
      <c r="D767" s="9"/>
      <c r="E767" s="9"/>
    </row>
    <row r="768" ht="15.75">
      <c r="A768" s="10"/>
    </row>
    <row r="769" ht="15.75">
      <c r="A769" s="10"/>
    </row>
    <row r="770" ht="15.75">
      <c r="A770" s="10"/>
    </row>
    <row r="771" ht="15.75">
      <c r="A771" s="10"/>
    </row>
    <row r="772" ht="15.75">
      <c r="A772" s="10"/>
    </row>
    <row r="773" ht="15.75">
      <c r="A773" s="8"/>
    </row>
    <row r="774" ht="15.75">
      <c r="A774" s="9"/>
    </row>
    <row r="775" spans="2:5" ht="15.75">
      <c r="B775" s="6"/>
      <c r="C775" s="6"/>
      <c r="D775" s="6"/>
      <c r="E775" s="6"/>
    </row>
    <row r="776" spans="2:5" ht="15.75">
      <c r="B776" s="7"/>
      <c r="C776" s="7"/>
      <c r="D776" s="7"/>
      <c r="E776" s="7"/>
    </row>
    <row r="782" ht="15.75">
      <c r="A782" s="6"/>
    </row>
    <row r="783" ht="15.75">
      <c r="A783" s="7"/>
    </row>
    <row r="784" spans="2:5" ht="15.75">
      <c r="B784" s="6"/>
      <c r="C784" s="6"/>
      <c r="D784" s="6"/>
      <c r="E784" s="6"/>
    </row>
    <row r="785" spans="2:5" ht="15.75">
      <c r="B785" s="7"/>
      <c r="C785" s="7"/>
      <c r="D785" s="7"/>
      <c r="E785" s="7"/>
    </row>
    <row r="791" ht="15.75">
      <c r="A791" s="6"/>
    </row>
    <row r="792" ht="15.75">
      <c r="A792" s="7"/>
    </row>
    <row r="793" spans="2:5" ht="15.75">
      <c r="B793" s="6"/>
      <c r="C793" s="6"/>
      <c r="D793" s="6"/>
      <c r="E793" s="6"/>
    </row>
    <row r="794" spans="2:5" ht="15.75">
      <c r="B794" s="7"/>
      <c r="C794" s="7"/>
      <c r="D794" s="7"/>
      <c r="E794" s="7"/>
    </row>
    <row r="800" ht="15.75">
      <c r="A800" s="6"/>
    </row>
    <row r="801" ht="15.75">
      <c r="A801" s="7"/>
    </row>
    <row r="802" spans="2:5" ht="15.75">
      <c r="B802" s="6"/>
      <c r="C802" s="6"/>
      <c r="D802" s="6"/>
      <c r="E802" s="6"/>
    </row>
    <row r="803" spans="2:5" ht="15.75">
      <c r="B803" s="7"/>
      <c r="C803" s="7"/>
      <c r="D803" s="7"/>
      <c r="E803" s="7"/>
    </row>
    <row r="809" ht="15.75">
      <c r="A809" s="6"/>
    </row>
    <row r="810" ht="15.75">
      <c r="A810" s="7"/>
    </row>
    <row r="814" spans="2:5" ht="15.75">
      <c r="B814" s="6"/>
      <c r="C814" s="6"/>
      <c r="D814" s="6"/>
      <c r="E814" s="6"/>
    </row>
    <row r="815" spans="2:5" ht="15.75">
      <c r="B815" s="7"/>
      <c r="C815" s="7"/>
      <c r="D815" s="7"/>
      <c r="E815" s="7"/>
    </row>
    <row r="821" ht="15.75">
      <c r="A821" s="6"/>
    </row>
    <row r="822" ht="15.75">
      <c r="A822" s="7"/>
    </row>
    <row r="826" spans="2:5" ht="15.75">
      <c r="B826" s="6"/>
      <c r="C826" s="6"/>
      <c r="D826" s="6"/>
      <c r="E826" s="6"/>
    </row>
    <row r="827" spans="2:5" ht="15.75">
      <c r="B827" s="7"/>
      <c r="C827" s="7"/>
      <c r="D827" s="7"/>
      <c r="E827" s="7"/>
    </row>
    <row r="833" ht="15.75">
      <c r="A833" s="6"/>
    </row>
    <row r="834" ht="15.75">
      <c r="A834" s="7"/>
    </row>
    <row r="835" spans="2:5" ht="15.75">
      <c r="B835" s="6"/>
      <c r="C835" s="6"/>
      <c r="D835" s="6"/>
      <c r="E835" s="6"/>
    </row>
    <row r="836" spans="2:5" ht="15.75">
      <c r="B836" s="7"/>
      <c r="C836" s="7"/>
      <c r="D836" s="7"/>
      <c r="E836" s="7"/>
    </row>
    <row r="842" ht="15.75">
      <c r="A842" s="6"/>
    </row>
    <row r="843" ht="15.75">
      <c r="A843" s="7"/>
    </row>
    <row r="844" spans="2:5" ht="15.75">
      <c r="B844" s="6"/>
      <c r="C844" s="6"/>
      <c r="D844" s="6"/>
      <c r="E844" s="6"/>
    </row>
    <row r="845" spans="2:5" ht="15.75">
      <c r="B845" s="7"/>
      <c r="C845" s="7"/>
      <c r="D845" s="7"/>
      <c r="E845" s="7"/>
    </row>
    <row r="851" ht="15.75">
      <c r="A851" s="6"/>
    </row>
    <row r="852" ht="15.75">
      <c r="A852" s="7"/>
    </row>
    <row r="853" spans="2:5" ht="15.75">
      <c r="B853" s="6"/>
      <c r="C853" s="6"/>
      <c r="D853" s="6"/>
      <c r="E853" s="6"/>
    </row>
    <row r="854" spans="2:5" ht="15.75">
      <c r="B854" s="7"/>
      <c r="C854" s="7"/>
      <c r="D854" s="7"/>
      <c r="E854" s="7"/>
    </row>
    <row r="860" ht="15.75">
      <c r="A860" s="6"/>
    </row>
    <row r="861" ht="15.75">
      <c r="A861" s="7"/>
    </row>
    <row r="862" spans="2:5" ht="15.75">
      <c r="B862" s="6"/>
      <c r="C862" s="6"/>
      <c r="D862" s="6"/>
      <c r="E862" s="6"/>
    </row>
    <row r="863" spans="2:5" ht="15.75">
      <c r="B863" s="7"/>
      <c r="C863" s="7"/>
      <c r="D863" s="7"/>
      <c r="E863" s="7"/>
    </row>
    <row r="869" ht="15.75">
      <c r="A869" s="6"/>
    </row>
    <row r="870" ht="15.75">
      <c r="A870" s="7"/>
    </row>
    <row r="871" spans="2:5" ht="15.75">
      <c r="B871" s="6"/>
      <c r="C871" s="6"/>
      <c r="D871" s="6"/>
      <c r="E871" s="6"/>
    </row>
    <row r="872" spans="2:5" ht="15.75">
      <c r="B872" s="7"/>
      <c r="C872" s="7"/>
      <c r="D872" s="7"/>
      <c r="E872" s="7"/>
    </row>
    <row r="878" ht="15.75">
      <c r="A878" s="6"/>
    </row>
    <row r="879" ht="15.75">
      <c r="A879" s="7"/>
    </row>
    <row r="880" spans="2:5" ht="15.75">
      <c r="B880" s="6"/>
      <c r="C880" s="6"/>
      <c r="D880" s="6"/>
      <c r="E880" s="6"/>
    </row>
    <row r="881" spans="2:5" ht="15.75">
      <c r="B881" s="7"/>
      <c r="C881" s="7"/>
      <c r="D881" s="7"/>
      <c r="E881" s="7"/>
    </row>
    <row r="887" ht="15.75">
      <c r="A887" s="6"/>
    </row>
    <row r="888" ht="15.75">
      <c r="A888" s="7"/>
    </row>
    <row r="889" spans="2:5" ht="15.75">
      <c r="B889" s="6"/>
      <c r="C889" s="6"/>
      <c r="D889" s="6"/>
      <c r="E889" s="6"/>
    </row>
    <row r="890" spans="2:5" ht="15.75">
      <c r="B890" s="7"/>
      <c r="C890" s="7"/>
      <c r="D890" s="7"/>
      <c r="E890" s="7"/>
    </row>
    <row r="896" ht="15.75">
      <c r="A896" s="6"/>
    </row>
    <row r="897" ht="15.75">
      <c r="A897" s="7"/>
    </row>
    <row r="898" spans="2:5" ht="15.75">
      <c r="B898" s="6"/>
      <c r="C898" s="6"/>
      <c r="D898" s="6"/>
      <c r="E898" s="6"/>
    </row>
    <row r="899" spans="2:5" ht="15.75">
      <c r="B899" s="7"/>
      <c r="C899" s="7"/>
      <c r="D899" s="7"/>
      <c r="E899" s="7"/>
    </row>
    <row r="905" ht="15.75">
      <c r="A905" s="6"/>
    </row>
    <row r="906" ht="15.75">
      <c r="A906" s="7"/>
    </row>
    <row r="907" spans="2:5" ht="15.75">
      <c r="B907" s="6"/>
      <c r="C907" s="6"/>
      <c r="D907" s="6"/>
      <c r="E907" s="6"/>
    </row>
    <row r="908" spans="2:5" ht="15.75">
      <c r="B908" s="7"/>
      <c r="C908" s="7"/>
      <c r="D908" s="7"/>
      <c r="E908" s="7"/>
    </row>
    <row r="914" ht="15.75">
      <c r="A914" s="6"/>
    </row>
    <row r="915" ht="15.75">
      <c r="A915" s="7"/>
    </row>
    <row r="916" spans="2:5" ht="15.75">
      <c r="B916" s="6"/>
      <c r="C916" s="6"/>
      <c r="D916" s="6"/>
      <c r="E916" s="6"/>
    </row>
    <row r="917" spans="2:5" ht="15.75">
      <c r="B917" s="7"/>
      <c r="C917" s="7"/>
      <c r="D917" s="7"/>
      <c r="E917" s="7"/>
    </row>
    <row r="923" ht="15.75">
      <c r="A923" s="6"/>
    </row>
    <row r="924" ht="15.75">
      <c r="A924" s="7"/>
    </row>
    <row r="925" spans="2:5" ht="15.75">
      <c r="B925" s="6"/>
      <c r="C925" s="6"/>
      <c r="D925" s="6"/>
      <c r="E925" s="6"/>
    </row>
    <row r="926" spans="2:5" ht="15.75">
      <c r="B926" s="7"/>
      <c r="C926" s="7"/>
      <c r="D926" s="7"/>
      <c r="E926" s="7"/>
    </row>
    <row r="932" ht="15.75">
      <c r="A932" s="6"/>
    </row>
    <row r="933" ht="15.75">
      <c r="A933" s="7"/>
    </row>
    <row r="934" spans="2:5" ht="15.75">
      <c r="B934" s="6"/>
      <c r="C934" s="6"/>
      <c r="D934" s="6"/>
      <c r="E934" s="6"/>
    </row>
    <row r="935" spans="2:5" ht="15.75">
      <c r="B935" s="7"/>
      <c r="C935" s="7"/>
      <c r="D935" s="7"/>
      <c r="E935" s="7"/>
    </row>
    <row r="941" ht="15.75">
      <c r="A941" s="6"/>
    </row>
    <row r="942" ht="15.75">
      <c r="A942" s="7"/>
    </row>
    <row r="943" spans="2:5" ht="15.75">
      <c r="B943" s="6"/>
      <c r="C943" s="6"/>
      <c r="D943" s="6"/>
      <c r="E943" s="6"/>
    </row>
    <row r="944" spans="2:5" ht="15.75">
      <c r="B944" s="7"/>
      <c r="C944" s="7"/>
      <c r="D944" s="7"/>
      <c r="E944" s="7"/>
    </row>
    <row r="950" ht="15.75">
      <c r="A950" s="6"/>
    </row>
    <row r="951" ht="15.75">
      <c r="A951" s="7"/>
    </row>
    <row r="952" spans="2:5" ht="15.75">
      <c r="B952" s="6"/>
      <c r="C952" s="6"/>
      <c r="D952" s="6"/>
      <c r="E952" s="6"/>
    </row>
    <row r="953" spans="2:5" ht="15.75">
      <c r="B953" s="7"/>
      <c r="C953" s="7"/>
      <c r="D953" s="7"/>
      <c r="E953" s="7"/>
    </row>
    <row r="959" ht="15.75">
      <c r="A959" s="6"/>
    </row>
    <row r="960" ht="15.75">
      <c r="A960" s="7"/>
    </row>
    <row r="961" spans="2:5" ht="15.75">
      <c r="B961" s="6"/>
      <c r="C961" s="6"/>
      <c r="D961" s="6"/>
      <c r="E961" s="6"/>
    </row>
    <row r="962" spans="2:5" ht="15.75">
      <c r="B962" s="7"/>
      <c r="C962" s="7"/>
      <c r="D962" s="7"/>
      <c r="E962" s="7"/>
    </row>
    <row r="968" ht="15.75">
      <c r="A968" s="6"/>
    </row>
    <row r="969" ht="15.75">
      <c r="A969" s="7"/>
    </row>
    <row r="970" spans="2:5" ht="15.75">
      <c r="B970" s="6"/>
      <c r="C970" s="6"/>
      <c r="D970" s="6"/>
      <c r="E970" s="6"/>
    </row>
    <row r="971" spans="2:5" ht="15.75">
      <c r="B971" s="7"/>
      <c r="C971" s="7"/>
      <c r="D971" s="7"/>
      <c r="E971" s="7"/>
    </row>
    <row r="977" ht="15.75">
      <c r="A977" s="6"/>
    </row>
    <row r="978" ht="15.75">
      <c r="A978" s="7"/>
    </row>
    <row r="979" spans="2:5" ht="15.75">
      <c r="B979" s="6"/>
      <c r="C979" s="6"/>
      <c r="D979" s="6"/>
      <c r="E979" s="6"/>
    </row>
    <row r="980" spans="2:5" ht="15.75">
      <c r="B980" s="7"/>
      <c r="C980" s="7"/>
      <c r="D980" s="7"/>
      <c r="E980" s="7"/>
    </row>
    <row r="986" ht="15.75">
      <c r="A986" s="6"/>
    </row>
    <row r="987" ht="15.75">
      <c r="A987" s="7"/>
    </row>
    <row r="991" spans="2:5" ht="15.75">
      <c r="B991" s="6"/>
      <c r="C991" s="6"/>
      <c r="D991" s="6"/>
      <c r="E991" s="6"/>
    </row>
    <row r="992" spans="2:5" ht="15.75">
      <c r="B992" s="7"/>
      <c r="C992" s="7"/>
      <c r="D992" s="7"/>
      <c r="E992" s="7"/>
    </row>
    <row r="998" ht="15.75">
      <c r="A998" s="6"/>
    </row>
    <row r="999" ht="15.75">
      <c r="A999" s="7"/>
    </row>
    <row r="1002" spans="2:5" ht="15.75">
      <c r="B1002" s="6"/>
      <c r="C1002" s="6"/>
      <c r="D1002" s="6"/>
      <c r="E1002" s="6"/>
    </row>
    <row r="1003" spans="2:5" ht="15.75">
      <c r="B1003" s="7"/>
      <c r="C1003" s="7"/>
      <c r="D1003" s="7"/>
      <c r="E1003" s="7"/>
    </row>
    <row r="1009" ht="15.75">
      <c r="A1009" s="6"/>
    </row>
    <row r="1010" ht="15.75">
      <c r="A1010" s="7"/>
    </row>
    <row r="1014" spans="2:5" ht="15.75">
      <c r="B1014" s="6"/>
      <c r="C1014" s="6"/>
      <c r="D1014" s="6"/>
      <c r="E1014" s="6"/>
    </row>
    <row r="1015" spans="2:5" ht="15.75">
      <c r="B1015" s="7"/>
      <c r="C1015" s="7"/>
      <c r="D1015" s="7"/>
      <c r="E1015" s="7"/>
    </row>
    <row r="1021" ht="15.75">
      <c r="A1021" s="6"/>
    </row>
    <row r="1022" ht="15.75">
      <c r="A1022" s="7"/>
    </row>
    <row r="1026" spans="2:5" ht="15.75">
      <c r="B1026" s="6"/>
      <c r="C1026" s="6"/>
      <c r="D1026" s="6"/>
      <c r="E1026" s="6"/>
    </row>
    <row r="1027" spans="2:5" ht="15.75">
      <c r="B1027" s="7"/>
      <c r="C1027" s="7"/>
      <c r="D1027" s="7"/>
      <c r="E1027" s="7"/>
    </row>
    <row r="1033" ht="15.75">
      <c r="A1033" s="6"/>
    </row>
    <row r="1034" ht="15.75">
      <c r="A1034" s="7"/>
    </row>
    <row r="1038" spans="2:5" ht="15.75">
      <c r="B1038" s="6"/>
      <c r="C1038" s="6"/>
      <c r="D1038" s="6"/>
      <c r="E1038" s="6"/>
    </row>
    <row r="1039" spans="2:5" ht="15.75">
      <c r="B1039" s="7"/>
      <c r="C1039" s="7"/>
      <c r="D1039" s="7"/>
      <c r="E1039" s="7"/>
    </row>
    <row r="1045" ht="15.75">
      <c r="A1045" s="6"/>
    </row>
    <row r="1046" ht="15.75">
      <c r="A1046" s="7"/>
    </row>
    <row r="1050" spans="2:5" ht="15.75">
      <c r="B1050" s="6"/>
      <c r="C1050" s="6"/>
      <c r="D1050" s="6"/>
      <c r="E1050" s="6"/>
    </row>
    <row r="1051" spans="2:5" ht="15.75">
      <c r="B1051" s="7"/>
      <c r="C1051" s="7"/>
      <c r="D1051" s="7"/>
      <c r="E1051" s="7"/>
    </row>
    <row r="1057" ht="15.75">
      <c r="A1057" s="6"/>
    </row>
    <row r="1058" ht="15.75">
      <c r="A1058" s="7"/>
    </row>
    <row r="1062" spans="2:5" ht="15.75">
      <c r="B1062" s="6"/>
      <c r="C1062" s="6"/>
      <c r="D1062" s="6"/>
      <c r="E1062" s="6"/>
    </row>
    <row r="1063" spans="2:5" ht="15.75">
      <c r="B1063" s="7"/>
      <c r="C1063" s="7"/>
      <c r="D1063" s="7"/>
      <c r="E1063" s="7"/>
    </row>
    <row r="1069" ht="15.75">
      <c r="A1069" s="6"/>
    </row>
    <row r="1070" ht="15.75">
      <c r="A1070" s="7"/>
    </row>
    <row r="1074" spans="2:5" ht="15.75">
      <c r="B1074" s="6"/>
      <c r="C1074" s="6"/>
      <c r="D1074" s="6"/>
      <c r="E1074" s="6"/>
    </row>
    <row r="1075" spans="2:5" ht="15.75">
      <c r="B1075" s="7"/>
      <c r="C1075" s="7"/>
      <c r="D1075" s="7"/>
      <c r="E1075" s="7"/>
    </row>
    <row r="1081" ht="15.75">
      <c r="A1081" s="6"/>
    </row>
    <row r="1082" ht="15.75">
      <c r="A1082" s="7"/>
    </row>
    <row r="1085" spans="2:5" ht="15.75">
      <c r="B1085" s="6"/>
      <c r="C1085" s="6"/>
      <c r="D1085" s="6"/>
      <c r="E1085" s="6"/>
    </row>
    <row r="1086" spans="2:5" ht="15.75">
      <c r="B1086" s="7"/>
      <c r="C1086" s="7"/>
      <c r="D1086" s="7"/>
      <c r="E1086" s="7"/>
    </row>
    <row r="1092" ht="15.75">
      <c r="A1092" s="6"/>
    </row>
    <row r="1093" ht="15.75">
      <c r="A1093" s="7"/>
    </row>
    <row r="1096" spans="2:5" ht="15.75">
      <c r="B1096" s="6"/>
      <c r="C1096" s="6"/>
      <c r="D1096" s="6"/>
      <c r="E1096" s="6"/>
    </row>
    <row r="1097" spans="2:5" ht="15.75">
      <c r="B1097" s="7"/>
      <c r="C1097" s="7"/>
      <c r="D1097" s="7"/>
      <c r="E1097" s="7"/>
    </row>
    <row r="1103" ht="15.75">
      <c r="A1103" s="6"/>
    </row>
    <row r="1104" ht="15.75">
      <c r="A1104" s="7"/>
    </row>
    <row r="1107" spans="2:5" ht="15.75">
      <c r="B1107" s="6"/>
      <c r="C1107" s="6"/>
      <c r="D1107" s="6"/>
      <c r="E1107" s="6"/>
    </row>
    <row r="1108" spans="2:5" ht="15.75">
      <c r="B1108" s="7"/>
      <c r="C1108" s="7"/>
      <c r="D1108" s="7"/>
      <c r="E1108" s="7"/>
    </row>
    <row r="1114" ht="15.75">
      <c r="A1114" s="6"/>
    </row>
    <row r="1115" ht="15.75">
      <c r="A1115" s="7"/>
    </row>
    <row r="1119" spans="2:5" ht="15.75">
      <c r="B1119" s="6"/>
      <c r="C1119" s="6"/>
      <c r="D1119" s="6"/>
      <c r="E1119" s="6"/>
    </row>
    <row r="1120" spans="2:5" ht="15.75">
      <c r="B1120" s="7"/>
      <c r="C1120" s="7"/>
      <c r="D1120" s="7"/>
      <c r="E1120" s="7"/>
    </row>
    <row r="1126" ht="15.75">
      <c r="A1126" s="6"/>
    </row>
    <row r="1127" ht="15.75">
      <c r="A1127" s="7"/>
    </row>
    <row r="1131" spans="2:5" ht="15.75">
      <c r="B1131" s="6"/>
      <c r="C1131" s="6"/>
      <c r="D1131" s="6"/>
      <c r="E1131" s="6"/>
    </row>
    <row r="1132" spans="2:5" ht="15.75">
      <c r="B1132" s="7"/>
      <c r="C1132" s="7"/>
      <c r="D1132" s="7"/>
      <c r="E1132" s="7"/>
    </row>
    <row r="1138" ht="15.75">
      <c r="A1138" s="6"/>
    </row>
    <row r="1139" ht="15.75">
      <c r="A1139" s="7"/>
    </row>
    <row r="1143" spans="2:5" ht="15.75">
      <c r="B1143" s="6"/>
      <c r="C1143" s="6"/>
      <c r="D1143" s="6"/>
      <c r="E1143" s="6"/>
    </row>
    <row r="1144" spans="2:5" ht="15.75">
      <c r="B1144" s="7"/>
      <c r="C1144" s="7"/>
      <c r="D1144" s="7"/>
      <c r="E1144" s="7"/>
    </row>
    <row r="1150" ht="15.75">
      <c r="A1150" s="6"/>
    </row>
    <row r="1151" ht="15.75">
      <c r="A1151" s="7"/>
    </row>
    <row r="1152" spans="2:5" ht="15.75">
      <c r="B1152" s="6"/>
      <c r="C1152" s="6"/>
      <c r="D1152" s="6"/>
      <c r="E1152" s="6"/>
    </row>
    <row r="1153" spans="2:5" ht="15.75">
      <c r="B1153" s="7"/>
      <c r="C1153" s="7"/>
      <c r="D1153" s="7"/>
      <c r="E1153" s="7"/>
    </row>
    <row r="1159" ht="15.75">
      <c r="A1159" s="6"/>
    </row>
    <row r="1160" ht="15.75">
      <c r="A1160" s="7"/>
    </row>
    <row r="1163" spans="2:5" ht="15.75">
      <c r="B1163" s="6"/>
      <c r="C1163" s="6"/>
      <c r="D1163" s="6"/>
      <c r="E1163" s="6"/>
    </row>
    <row r="1164" spans="2:5" ht="15.75">
      <c r="B1164" s="7"/>
      <c r="C1164" s="7"/>
      <c r="D1164" s="7"/>
      <c r="E1164" s="7"/>
    </row>
    <row r="1170" ht="15.75">
      <c r="A1170" s="6"/>
    </row>
    <row r="1171" ht="15.75">
      <c r="A1171" s="7"/>
    </row>
    <row r="1175" spans="2:5" ht="15.75">
      <c r="B1175" s="6"/>
      <c r="C1175" s="6"/>
      <c r="D1175" s="6"/>
      <c r="E1175" s="6"/>
    </row>
    <row r="1176" spans="2:5" ht="15.75">
      <c r="B1176" s="7"/>
      <c r="C1176" s="7"/>
      <c r="D1176" s="7"/>
      <c r="E1176" s="7"/>
    </row>
    <row r="1182" ht="15.75">
      <c r="A1182" s="6"/>
    </row>
    <row r="1183" ht="15.75">
      <c r="A1183" s="7"/>
    </row>
    <row r="1187" spans="2:5" ht="15.75">
      <c r="B1187" s="6"/>
      <c r="C1187" s="6"/>
      <c r="D1187" s="6"/>
      <c r="E1187" s="6"/>
    </row>
    <row r="1188" spans="2:5" ht="15.75">
      <c r="B1188" s="7"/>
      <c r="C1188" s="7"/>
      <c r="D1188" s="7"/>
      <c r="E1188" s="7"/>
    </row>
    <row r="1194" ht="15.75">
      <c r="A1194" s="6"/>
    </row>
    <row r="1195" ht="15.75">
      <c r="A1195" s="7"/>
    </row>
    <row r="1199" spans="2:5" ht="15.75">
      <c r="B1199" s="6"/>
      <c r="C1199" s="6"/>
      <c r="D1199" s="6"/>
      <c r="E1199" s="6"/>
    </row>
    <row r="1200" spans="2:5" ht="15.75">
      <c r="B1200" s="7"/>
      <c r="C1200" s="7"/>
      <c r="D1200" s="7"/>
      <c r="E1200" s="7"/>
    </row>
    <row r="1206" ht="15.75">
      <c r="A1206" s="6"/>
    </row>
    <row r="1207" ht="15.75">
      <c r="A1207" s="7"/>
    </row>
    <row r="1211" spans="2:5" ht="15.75">
      <c r="B1211" s="6"/>
      <c r="C1211" s="6"/>
      <c r="D1211" s="6"/>
      <c r="E1211" s="6"/>
    </row>
    <row r="1218" ht="15.75">
      <c r="A1218" s="6"/>
    </row>
    <row r="1223" spans="2:5" ht="15.75">
      <c r="B1223" s="6"/>
      <c r="C1223" s="6"/>
      <c r="D1223" s="6"/>
      <c r="E1223" s="6"/>
    </row>
    <row r="1230" ht="15.75">
      <c r="A1230" s="6"/>
    </row>
    <row r="1235" spans="2:5" ht="15.75">
      <c r="B1235" s="6"/>
      <c r="C1235" s="6"/>
      <c r="D1235" s="6"/>
      <c r="E1235" s="6"/>
    </row>
    <row r="1242" ht="15.75">
      <c r="A1242" s="6"/>
    </row>
    <row r="1247" spans="2:5" ht="15.75">
      <c r="B1247" s="6"/>
      <c r="C1247" s="6"/>
      <c r="D1247" s="6"/>
      <c r="E1247" s="6"/>
    </row>
    <row r="1254" ht="15.75">
      <c r="A1254" s="6"/>
    </row>
    <row r="1255" spans="2:5" ht="15.75">
      <c r="B1255" s="6"/>
      <c r="C1255" s="6"/>
      <c r="D1255" s="6"/>
      <c r="E1255" s="6"/>
    </row>
    <row r="1262" ht="15.75">
      <c r="A1262" s="6"/>
    </row>
    <row r="1267" spans="2:5" ht="15.75">
      <c r="B1267" s="6"/>
      <c r="C1267" s="6"/>
      <c r="D1267" s="6"/>
      <c r="E1267" s="6"/>
    </row>
    <row r="1274" ht="15.75">
      <c r="A1274" s="6"/>
    </row>
    <row r="1279" spans="2:5" ht="15.75">
      <c r="B1279" s="6"/>
      <c r="C1279" s="6"/>
      <c r="D1279" s="6"/>
      <c r="E1279" s="6"/>
    </row>
    <row r="1286" ht="15.75">
      <c r="A1286" s="6"/>
    </row>
    <row r="1311" spans="2:5" ht="15.75">
      <c r="B1311" s="6"/>
      <c r="C1311" s="6"/>
      <c r="D1311" s="6"/>
      <c r="E1311" s="6"/>
    </row>
    <row r="1312" spans="2:5" ht="15.75">
      <c r="B1312" s="7"/>
      <c r="C1312" s="7"/>
      <c r="D1312" s="7"/>
      <c r="E1312" s="7"/>
    </row>
    <row r="1318" ht="15.75">
      <c r="A1318" s="6"/>
    </row>
    <row r="1319" ht="15.75">
      <c r="A1319" s="7"/>
    </row>
    <row r="1323" spans="2:5" ht="15.75">
      <c r="B1323" s="6"/>
      <c r="C1323" s="6"/>
      <c r="D1323" s="6"/>
      <c r="E1323" s="6"/>
    </row>
    <row r="1324" spans="2:5" ht="15.75">
      <c r="B1324" s="7"/>
      <c r="C1324" s="7"/>
      <c r="D1324" s="7"/>
      <c r="E1324" s="7"/>
    </row>
    <row r="1330" ht="15.75">
      <c r="A1330" s="6"/>
    </row>
    <row r="1331" ht="15.75">
      <c r="A1331" s="7"/>
    </row>
    <row r="1335" spans="2:5" ht="15.75">
      <c r="B1335" s="6"/>
      <c r="C1335" s="6"/>
      <c r="D1335" s="6"/>
      <c r="E1335" s="6"/>
    </row>
    <row r="1342" ht="15.75">
      <c r="A1342" s="6"/>
    </row>
    <row r="1348" spans="2:5" ht="15.75">
      <c r="B1348" s="7"/>
      <c r="C1348" s="7"/>
      <c r="D1348" s="7"/>
      <c r="E1348" s="7"/>
    </row>
    <row r="1349" spans="2:5" ht="15.75">
      <c r="B1349" s="7"/>
      <c r="C1349" s="7"/>
      <c r="D1349" s="7"/>
      <c r="E1349" s="7"/>
    </row>
    <row r="1350" spans="2:5" ht="15.75">
      <c r="B1350" s="7"/>
      <c r="C1350" s="7"/>
      <c r="D1350" s="7"/>
      <c r="E1350" s="7"/>
    </row>
    <row r="1351" spans="2:5" ht="15.75">
      <c r="B1351" s="7"/>
      <c r="C1351" s="7"/>
      <c r="D1351" s="7"/>
      <c r="E1351" s="7"/>
    </row>
    <row r="1352" spans="2:5" ht="15.75">
      <c r="B1352" s="7"/>
      <c r="C1352" s="7"/>
      <c r="D1352" s="7"/>
      <c r="E1352" s="7"/>
    </row>
    <row r="1355" ht="15.75">
      <c r="A1355" s="7"/>
    </row>
    <row r="1356" ht="15.75">
      <c r="A1356" s="7"/>
    </row>
    <row r="1357" ht="15.75">
      <c r="A1357" s="7"/>
    </row>
    <row r="1358" ht="15.75">
      <c r="A1358" s="7"/>
    </row>
    <row r="1359" ht="15.75">
      <c r="A1359" s="7"/>
    </row>
    <row r="1370" spans="2:5" ht="15.75">
      <c r="B1370" s="6"/>
      <c r="C1370" s="6"/>
      <c r="D1370" s="6"/>
      <c r="E1370" s="6"/>
    </row>
    <row r="1371" spans="2:5" ht="15.75">
      <c r="B1371" s="7"/>
      <c r="C1371" s="7"/>
      <c r="D1371" s="7"/>
      <c r="E1371" s="7"/>
    </row>
    <row r="1375" spans="2:5" ht="15.75">
      <c r="B1375" s="6"/>
      <c r="C1375" s="6"/>
      <c r="D1375" s="6"/>
      <c r="E1375" s="6"/>
    </row>
    <row r="1376" spans="2:5" ht="15.75">
      <c r="B1376" s="6"/>
      <c r="C1376" s="6"/>
      <c r="D1376" s="6"/>
      <c r="E1376" s="6"/>
    </row>
    <row r="1377" ht="15.75">
      <c r="A1377" s="6"/>
    </row>
    <row r="1378" ht="15.75">
      <c r="A1378" s="7"/>
    </row>
    <row r="1380" spans="2:5" ht="15.75">
      <c r="B1380" s="6"/>
      <c r="C1380" s="6"/>
      <c r="D1380" s="6"/>
      <c r="E1380" s="6"/>
    </row>
    <row r="1382" ht="15.75">
      <c r="A1382" s="6"/>
    </row>
    <row r="1383" ht="15.75">
      <c r="A1383" s="6"/>
    </row>
    <row r="1385" spans="2:5" ht="15.75">
      <c r="B1385" s="6"/>
      <c r="C1385" s="6"/>
      <c r="D1385" s="6"/>
      <c r="E1385" s="6"/>
    </row>
    <row r="1387" ht="15.75">
      <c r="A1387" s="6"/>
    </row>
    <row r="1392" spans="1:5" ht="15.75">
      <c r="A1392" s="6"/>
      <c r="B1392" s="6"/>
      <c r="C1392" s="6"/>
      <c r="D1392" s="6"/>
      <c r="E1392" s="6"/>
    </row>
    <row r="1397" spans="2:5" ht="15.75">
      <c r="B1397" s="6"/>
      <c r="C1397" s="6"/>
      <c r="D1397" s="6"/>
      <c r="E1397" s="6"/>
    </row>
    <row r="1399" ht="15.75">
      <c r="A1399" s="6"/>
    </row>
    <row r="1404" ht="15.75">
      <c r="A1404" s="6"/>
    </row>
    <row r="1406" spans="2:5" ht="15.75">
      <c r="B1406" s="6"/>
      <c r="C1406" s="6"/>
      <c r="D1406" s="6"/>
      <c r="E1406" s="6"/>
    </row>
    <row r="1413" spans="1:5" ht="15.75">
      <c r="A1413" s="6"/>
      <c r="B1413" s="6"/>
      <c r="C1413" s="6"/>
      <c r="D1413" s="6"/>
      <c r="E1413" s="6"/>
    </row>
    <row r="1414" spans="2:5" ht="15.75">
      <c r="B1414" s="7"/>
      <c r="C1414" s="7"/>
      <c r="D1414" s="7"/>
      <c r="E1414" s="7"/>
    </row>
    <row r="1418" spans="2:5" ht="15.75">
      <c r="B1418" s="6"/>
      <c r="C1418" s="6"/>
      <c r="D1418" s="6"/>
      <c r="E1418" s="6"/>
    </row>
    <row r="1419" spans="2:5" ht="15.75">
      <c r="B1419" s="7"/>
      <c r="C1419" s="7"/>
      <c r="D1419" s="7"/>
      <c r="E1419" s="7"/>
    </row>
    <row r="1420" ht="15.75">
      <c r="A1420" s="6"/>
    </row>
    <row r="1421" ht="15.75">
      <c r="A1421" s="7"/>
    </row>
    <row r="1423" spans="2:5" ht="15.75">
      <c r="B1423" s="6"/>
      <c r="C1423" s="6"/>
      <c r="D1423" s="6"/>
      <c r="E1423" s="6"/>
    </row>
    <row r="1424" spans="2:5" ht="15.75">
      <c r="B1424" s="7"/>
      <c r="C1424" s="7"/>
      <c r="D1424" s="7"/>
      <c r="E1424" s="7"/>
    </row>
    <row r="1425" ht="15.75">
      <c r="A1425" s="6"/>
    </row>
    <row r="1426" ht="15.75">
      <c r="A1426" s="7"/>
    </row>
    <row r="1428" spans="2:5" ht="15.75">
      <c r="B1428" s="6"/>
      <c r="C1428" s="6"/>
      <c r="D1428" s="6"/>
      <c r="E1428" s="6"/>
    </row>
    <row r="1430" ht="15.75">
      <c r="A1430" s="6"/>
    </row>
    <row r="1431" ht="15.75">
      <c r="A1431" s="7"/>
    </row>
    <row r="1435" ht="15.75">
      <c r="A1435" s="6"/>
    </row>
    <row r="1483" spans="2:5" ht="15.75">
      <c r="B1483" s="7"/>
      <c r="C1483" s="7"/>
      <c r="D1483" s="7"/>
      <c r="E1483" s="7"/>
    </row>
    <row r="1490" ht="15.75">
      <c r="A1490" s="7"/>
    </row>
    <row r="1563" spans="2:5" ht="15.75">
      <c r="B1563" s="4"/>
      <c r="C1563" s="4"/>
      <c r="D1563" s="4"/>
      <c r="E1563" s="4"/>
    </row>
    <row r="1564" spans="2:5" ht="15.75">
      <c r="B1564" s="4"/>
      <c r="C1564" s="4"/>
      <c r="D1564" s="4"/>
      <c r="E1564" s="4"/>
    </row>
    <row r="1565" spans="2:5" ht="15.75">
      <c r="B1565" s="4"/>
      <c r="C1565" s="4"/>
      <c r="D1565" s="4"/>
      <c r="E1565" s="4"/>
    </row>
    <row r="1566" spans="2:5" ht="15.75">
      <c r="B1566" s="4"/>
      <c r="C1566" s="4"/>
      <c r="D1566" s="4"/>
      <c r="E1566" s="4"/>
    </row>
    <row r="1567" spans="2:5" ht="15.75">
      <c r="B1567" s="4"/>
      <c r="C1567" s="4"/>
      <c r="D1567" s="4"/>
      <c r="E1567" s="4"/>
    </row>
    <row r="1568" spans="2:5" ht="15.75">
      <c r="B1568" s="4"/>
      <c r="C1568" s="4"/>
      <c r="D1568" s="4"/>
      <c r="E1568" s="4"/>
    </row>
    <row r="1569" spans="2:5" ht="15.75">
      <c r="B1569" s="4"/>
      <c r="C1569" s="4"/>
      <c r="D1569" s="4"/>
      <c r="E1569" s="4"/>
    </row>
    <row r="1570" spans="1:5" ht="15.75">
      <c r="A1570" s="4"/>
      <c r="B1570" s="4"/>
      <c r="C1570" s="4"/>
      <c r="D1570" s="4"/>
      <c r="E1570" s="4"/>
    </row>
    <row r="1571" spans="1:5" ht="15.75">
      <c r="A1571" s="4"/>
      <c r="B1571" s="4"/>
      <c r="C1571" s="4"/>
      <c r="D1571" s="4"/>
      <c r="E1571" s="4"/>
    </row>
    <row r="1572" spans="1:5" ht="15.75">
      <c r="A1572" s="4"/>
      <c r="B1572" s="4"/>
      <c r="C1572" s="4"/>
      <c r="D1572" s="4"/>
      <c r="E1572" s="4"/>
    </row>
    <row r="1573" spans="1:5" ht="15.75">
      <c r="A1573" s="4"/>
      <c r="B1573" s="4"/>
      <c r="C1573" s="4"/>
      <c r="D1573" s="4"/>
      <c r="E1573" s="4"/>
    </row>
    <row r="1574" ht="15.75">
      <c r="A1574" s="4"/>
    </row>
    <row r="1575" ht="15.75">
      <c r="A1575" s="4"/>
    </row>
    <row r="1576" spans="1:5" ht="15.75">
      <c r="A1576" s="4"/>
      <c r="B1576" s="7"/>
      <c r="C1576" s="7"/>
      <c r="D1576" s="7"/>
      <c r="E1576" s="7"/>
    </row>
    <row r="1577" ht="15.75">
      <c r="A1577" s="4"/>
    </row>
    <row r="1578" spans="1:5" ht="15.75">
      <c r="A1578" s="4"/>
      <c r="B1578" s="7"/>
      <c r="C1578" s="7"/>
      <c r="D1578" s="7"/>
      <c r="E1578" s="7"/>
    </row>
    <row r="1579" ht="15.75">
      <c r="A1579" s="4"/>
    </row>
    <row r="1580" spans="1:5" ht="15.75">
      <c r="A1580" s="4"/>
      <c r="B1580" s="7"/>
      <c r="C1580" s="7"/>
      <c r="D1580" s="7"/>
      <c r="E1580" s="7"/>
    </row>
    <row r="1583" ht="15.75">
      <c r="A1583" s="7"/>
    </row>
    <row r="1585" ht="15.75">
      <c r="A1585" s="7"/>
    </row>
    <row r="1587" ht="15.75">
      <c r="A1587" s="7"/>
    </row>
  </sheetData>
  <sheetProtection/>
  <mergeCells count="7">
    <mergeCell ref="A8:F8"/>
    <mergeCell ref="A9:F9"/>
    <mergeCell ref="C1:F1"/>
    <mergeCell ref="C4:F4"/>
    <mergeCell ref="C2:F2"/>
    <mergeCell ref="C3:F3"/>
    <mergeCell ref="C5:F5"/>
  </mergeCells>
  <printOptions/>
  <pageMargins left="0.5511811023622047" right="0.03937007874015748" top="0.35433070866141736" bottom="0.31496062992125984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2014-11-12T13:59:55Z</cp:lastPrinted>
  <dcterms:created xsi:type="dcterms:W3CDTF">1996-10-08T23:32:33Z</dcterms:created>
  <dcterms:modified xsi:type="dcterms:W3CDTF">2014-11-14T08:45:56Z</dcterms:modified>
  <cp:category/>
  <cp:version/>
  <cp:contentType/>
  <cp:contentStatus/>
</cp:coreProperties>
</file>