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<sst xmlns="http://schemas.openxmlformats.org/spreadsheetml/2006/main" count="566" uniqueCount="206">
  <si>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</si>
  <si>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</si>
  <si>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</si>
  <si>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</si>
  <si>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</si>
  <si>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</si>
  <si>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</si>
  <si>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</si>
  <si>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</si>
  <si>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</si>
  <si>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</si>
  <si>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</si>
  <si>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</si>
  <si>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</si>
  <si>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</si>
  <si>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</si>
  <si>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</si>
  <si>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</si>
  <si>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</si>
  <si>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</si>
  <si>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</si>
  <si>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</si>
  <si>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</si>
  <si>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</si>
  <si>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</si>
  <si>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</si>
  <si>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</si>
  <si>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</si>
  <si>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</si>
  <si>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</si>
  <si>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</si>
  <si>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</si>
  <si>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</si>
  <si>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</si>
  <si>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</si>
  <si>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</si>
  <si>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</si>
  <si>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</si>
  <si>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</si>
  <si>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</si>
  <si>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</si>
  <si>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</si>
  <si>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</si>
  <si>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</si>
  <si>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</si>
  <si>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</si>
  <si>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</si>
  <si>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</si>
  <si>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</si>
  <si>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</si>
  <si>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</si>
  <si>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</si>
  <si>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</si>
  <si>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</si>
  <si>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</si>
  <si>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</si>
  <si>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</si>
  <si>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</si>
  <si>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</si>
  <si>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</si>
  <si>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</si>
  <si>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</si>
  <si>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</si>
  <si>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</si>
  <si>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</si>
  <si>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</si>
  <si>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</si>
  <si>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</si>
  <si>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</si>
  <si>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</si>
  <si>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</si>
  <si>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</si>
  <si>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</si>
  <si>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</si>
  <si>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</si>
  <si>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</si>
  <si>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</si>
  <si>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</si>
  <si>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</si>
  <si>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</si>
  <si>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</si>
  <si>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</si>
  <si>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</si>
  <si>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</si>
  <si>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</si>
  <si>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</si>
  <si>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</si>
  <si>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</si>
  <si>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</si>
  <si>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</si>
  <si>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</si>
  <si>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</si>
  <si>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</si>
  <si>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</si>
  <si>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</si>
  <si>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</si>
  <si>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</si>
  <si>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</si>
  <si>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</si>
  <si>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</si>
  <si>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</si>
  <si>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</si>
  <si>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</si>
  <si>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</si>
  <si>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</si>
  <si>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</si>
  <si>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</si>
  <si>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</si>
  <si>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</si>
  <si>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</si>
  <si>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</si>
  <si>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</si>
  <si>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</si>
  <si>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</si>
  <si>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</si>
  <si>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</si>
  <si>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</si>
  <si>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</si>
  <si>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</si>
  <si>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</si>
  <si>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</si>
  <si>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</si>
  <si>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</si>
  <si>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</si>
  <si>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</si>
  <si>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</si>
  <si>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</si>
  <si>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</si>
  <si>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</si>
  <si>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</si>
  <si>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</si>
  <si>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</si>
  <si>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</si>
  <si>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</si>
  <si>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</si>
  <si>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</si>
  <si>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</si>
  <si>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</si>
  <si>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</si>
  <si>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</si>
  <si>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</si>
  <si>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</si>
  <si>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</si>
  <si>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</si>
  <si>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</si>
  <si>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</si>
  <si>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</si>
  <si>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</si>
  <si>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</si>
  <si>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</si>
  <si>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</si>
  <si>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</si>
  <si>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</si>
  <si>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</si>
  <si>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</si>
  <si>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</si>
  <si>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</si>
  <si>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</si>
  <si>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</si>
  <si>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</si>
  <si>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</si>
  <si>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</si>
  <si>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</si>
  <si>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</si>
  <si>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</si>
  <si>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</si>
  <si>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</si>
  <si>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</si>
  <si>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</si>
  <si>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</si>
  <si>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</si>
  <si>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Дорожное хозяйство</t>
  </si>
  <si>
    <t>340 03 00</t>
  </si>
  <si>
    <t>Ведомственная структура расходов бюджета Кобринского сельского поселения на 2013 год</t>
  </si>
  <si>
    <t>ДЦП "Обеспечение пожарной безопасности в населенных пунктах на территоррии Кобринского сельского поселения на период 2013-2014 г"</t>
  </si>
  <si>
    <t>795 29 00</t>
  </si>
  <si>
    <t>ВЦП "Содержание и ремонт дорог в 2013-2014 гг."</t>
  </si>
  <si>
    <t>795 28 20</t>
  </si>
  <si>
    <t>Выполнение функций бюджетными учреждениями (МКУ "ЦК Кобринского поселения платные")</t>
  </si>
  <si>
    <t>Бюджет на 2013       сумма (тыс.руб.)</t>
  </si>
  <si>
    <t>Приложение  5</t>
  </si>
  <si>
    <t>% исполнения</t>
  </si>
  <si>
    <t>795 57 00</t>
  </si>
  <si>
    <t>ДЦП "Организация общественных работ для безработных граждан на территории ГМР в 2013-2015 г"</t>
  </si>
  <si>
    <t>ДЦП "Совершенствование и развитие автомобильных дорог ЛО на 2009-2020 г"</t>
  </si>
  <si>
    <t>522 40 00</t>
  </si>
  <si>
    <t>Прочая закупка товаров, работ и услуг для государственных нужд (ремонт дворовой территории)</t>
  </si>
  <si>
    <t>522 40 11</t>
  </si>
  <si>
    <t>244</t>
  </si>
  <si>
    <t>Прочая закупка товаров, работ и услуг для государственных нужд (ремонт дорог))</t>
  </si>
  <si>
    <t>522 40 13</t>
  </si>
  <si>
    <t>522 04 00</t>
  </si>
  <si>
    <t>ДЦП "Развитие информационного общества в ЛО на 2011-2013"</t>
  </si>
  <si>
    <t>ВЦП "На земле предков А. С. Пушкина на  год"</t>
  </si>
  <si>
    <t>795 38 00</t>
  </si>
  <si>
    <t>ВЦП "Праздничная культура ГМР на 2013 год"</t>
  </si>
  <si>
    <t>795 55 00</t>
  </si>
  <si>
    <t>Исполнено за 9 мес. 2013  тыс.руб.</t>
  </si>
  <si>
    <t>Бюджетные инвестиции в объекты капитального строительства собственности муниципальных образований</t>
  </si>
  <si>
    <t>102 01 02</t>
  </si>
  <si>
    <t>Прочая закупка товаров, работ и услуг для государственных нужд</t>
  </si>
  <si>
    <t>ДЦП  "Дети Ленинградской области на 2011-2013 г"</t>
  </si>
  <si>
    <t>522 89 00</t>
  </si>
  <si>
    <t>Обеспечение стимулирующих выплат основному персоналу учреждений культуры</t>
  </si>
  <si>
    <t>521 01 36</t>
  </si>
  <si>
    <t>№ 36 от   31 октября 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</si>
</sst>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 wrapText="1"/>
    </xf>
    <xf numFmtId="164" fontId="3" fillId="2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3" fillId="2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 wrapText="1"/>
    </xf>
    <xf numFmtId="49" fontId="2" fillId="22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2"/>
  <sheetViews>
    <sheetView tabSelected="1" zoomScalePageLayoutView="0" workbookViewId="0" topLeftCell="A1">
      <selection activeCell="D4" sqref="D4:I4"/>
    </sheetView>
  </sheetViews>
  <sheetFormatPr defaultColWidth="8.8515625" defaultRowHeight="12.75"/>
  <cols>
    <col min="1" max="1" width="3.00390625" style="2" customWidth="1"/>
    <col min="2" max="2" width="50.57421875" style="2" customWidth="1"/>
    <col min="3" max="4" width="6.140625" style="2" customWidth="1"/>
    <col min="5" max="5" width="8.7109375" style="2" customWidth="1"/>
    <col min="6" max="6" width="5.57421875" style="2" customWidth="1"/>
    <col min="7" max="7" width="8.57421875" style="4" customWidth="1"/>
    <col min="8" max="9" width="8.140625" style="1" customWidth="1"/>
    <col min="10" max="16384" width="8.8515625" style="1" customWidth="1"/>
  </cols>
  <sheetData>
    <row r="1" spans="4:16" ht="15.75">
      <c r="D1" s="51" t="s">
        <v>180</v>
      </c>
      <c r="E1" s="51"/>
      <c r="F1" s="51"/>
      <c r="G1" s="51"/>
      <c r="H1" s="51"/>
      <c r="I1" s="51"/>
      <c r="J1" s="3"/>
      <c r="K1" s="3"/>
      <c r="L1" s="3"/>
      <c r="M1" s="3"/>
      <c r="N1" s="3"/>
      <c r="O1" s="3"/>
      <c r="P1" s="3"/>
    </row>
    <row r="2" spans="4:16" ht="15.75">
      <c r="D2" s="50" t="s">
        <v>57</v>
      </c>
      <c r="E2" s="50"/>
      <c r="F2" s="50"/>
      <c r="G2" s="50"/>
      <c r="H2" s="50"/>
      <c r="I2" s="50"/>
      <c r="J2" s="3"/>
      <c r="K2" s="3"/>
      <c r="L2" s="3"/>
      <c r="M2" s="3"/>
      <c r="N2" s="3"/>
      <c r="O2" s="3"/>
      <c r="P2" s="3"/>
    </row>
    <row r="3" spans="4:16" ht="15.75">
      <c r="D3" s="50" t="s">
        <v>58</v>
      </c>
      <c r="E3" s="50"/>
      <c r="F3" s="50"/>
      <c r="G3" s="50"/>
      <c r="H3" s="50"/>
      <c r="I3" s="50"/>
      <c r="J3" s="3"/>
      <c r="K3" s="3"/>
      <c r="L3" s="3"/>
      <c r="M3" s="3"/>
      <c r="N3" s="3"/>
      <c r="O3" s="3"/>
      <c r="P3" s="3"/>
    </row>
    <row r="4" spans="4:16" ht="15.75">
      <c r="D4" s="50" t="s">
        <v>205</v>
      </c>
      <c r="E4" s="50"/>
      <c r="F4" s="50"/>
      <c r="G4" s="50"/>
      <c r="H4" s="50"/>
      <c r="I4" s="50"/>
      <c r="J4" s="11"/>
      <c r="K4" s="11"/>
      <c r="L4" s="11"/>
      <c r="M4" s="11"/>
      <c r="N4" s="11"/>
      <c r="O4" s="11"/>
      <c r="P4" s="11"/>
    </row>
    <row r="5" ht="15" customHeight="1"/>
    <row r="6" spans="1:9" ht="23.25" customHeight="1">
      <c r="A6" s="49" t="s">
        <v>173</v>
      </c>
      <c r="B6" s="49"/>
      <c r="C6" s="49"/>
      <c r="D6" s="49"/>
      <c r="E6" s="49"/>
      <c r="F6" s="49"/>
      <c r="G6" s="49"/>
      <c r="H6" s="49"/>
      <c r="I6" s="49"/>
    </row>
    <row r="7" spans="1:7" ht="9.75" customHeight="1">
      <c r="A7" s="47"/>
      <c r="B7" s="48"/>
      <c r="C7" s="48"/>
      <c r="D7" s="48"/>
      <c r="E7" s="48"/>
      <c r="F7" s="48"/>
      <c r="G7" s="48"/>
    </row>
    <row r="8" spans="1:9" ht="57" customHeight="1">
      <c r="A8" s="30"/>
      <c r="B8" s="13" t="s">
        <v>19</v>
      </c>
      <c r="C8" s="13" t="s">
        <v>59</v>
      </c>
      <c r="D8" s="13" t="s">
        <v>60</v>
      </c>
      <c r="E8" s="13" t="s">
        <v>20</v>
      </c>
      <c r="F8" s="13" t="s">
        <v>21</v>
      </c>
      <c r="G8" s="14" t="s">
        <v>179</v>
      </c>
      <c r="H8" s="41" t="s">
        <v>197</v>
      </c>
      <c r="I8" s="41" t="s">
        <v>181</v>
      </c>
    </row>
    <row r="9" spans="1:9" ht="36.75" customHeight="1">
      <c r="A9" s="31" t="s">
        <v>170</v>
      </c>
      <c r="B9" s="12" t="s">
        <v>168</v>
      </c>
      <c r="C9" s="15"/>
      <c r="D9" s="15"/>
      <c r="E9" s="15"/>
      <c r="F9" s="15"/>
      <c r="G9" s="16">
        <f>G10+G46+G50+G61+G83+G112+G117+G125+G132</f>
        <v>43701.899999999994</v>
      </c>
      <c r="H9" s="16">
        <f>H10+H46+H50+H61+H83+H112+H117+H125+H132</f>
        <v>12478.099999999999</v>
      </c>
      <c r="I9" s="29">
        <f>H9/G9*100</f>
        <v>28.55276315217416</v>
      </c>
    </row>
    <row r="10" spans="1:9" ht="19.5" customHeight="1">
      <c r="A10" s="32"/>
      <c r="B10" s="18" t="s">
        <v>158</v>
      </c>
      <c r="C10" s="18" t="s">
        <v>61</v>
      </c>
      <c r="D10" s="18" t="s">
        <v>67</v>
      </c>
      <c r="E10" s="18"/>
      <c r="F10" s="18"/>
      <c r="G10" s="19">
        <f>G11+G15+G26+G40</f>
        <v>8243.300000000001</v>
      </c>
      <c r="H10" s="19">
        <f>H11+H15+H26+H40</f>
        <v>5690.4</v>
      </c>
      <c r="I10" s="20">
        <f aca="true" t="shared" si="0" ref="I10:I77">H10/G10*100</f>
        <v>69.0306066745114</v>
      </c>
    </row>
    <row r="11" spans="1:9" ht="43.5" customHeight="1">
      <c r="A11" s="32"/>
      <c r="B11" s="17" t="s">
        <v>143</v>
      </c>
      <c r="C11" s="18" t="s">
        <v>61</v>
      </c>
      <c r="D11" s="18" t="s">
        <v>79</v>
      </c>
      <c r="E11" s="18"/>
      <c r="F11" s="18"/>
      <c r="G11" s="19">
        <f aca="true" t="shared" si="1" ref="G11:H13">G12</f>
        <v>413.8</v>
      </c>
      <c r="H11" s="19">
        <f t="shared" si="1"/>
        <v>232</v>
      </c>
      <c r="I11" s="20">
        <f t="shared" si="0"/>
        <v>56.06573223779604</v>
      </c>
    </row>
    <row r="12" spans="1:9" ht="43.5" customHeight="1">
      <c r="A12" s="32"/>
      <c r="B12" s="17" t="s">
        <v>104</v>
      </c>
      <c r="C12" s="18" t="s">
        <v>61</v>
      </c>
      <c r="D12" s="18" t="s">
        <v>79</v>
      </c>
      <c r="E12" s="18" t="s">
        <v>105</v>
      </c>
      <c r="F12" s="18"/>
      <c r="G12" s="20">
        <f t="shared" si="1"/>
        <v>413.8</v>
      </c>
      <c r="H12" s="20">
        <f t="shared" si="1"/>
        <v>232</v>
      </c>
      <c r="I12" s="20">
        <f t="shared" si="0"/>
        <v>56.06573223779604</v>
      </c>
    </row>
    <row r="13" spans="1:9" ht="30.75" customHeight="1">
      <c r="A13" s="32"/>
      <c r="B13" s="23" t="s">
        <v>106</v>
      </c>
      <c r="C13" s="13" t="s">
        <v>61</v>
      </c>
      <c r="D13" s="21" t="s">
        <v>79</v>
      </c>
      <c r="E13" s="21" t="s">
        <v>107</v>
      </c>
      <c r="F13" s="21"/>
      <c r="G13" s="22">
        <f t="shared" si="1"/>
        <v>413.8</v>
      </c>
      <c r="H13" s="22">
        <f t="shared" si="1"/>
        <v>232</v>
      </c>
      <c r="I13" s="22">
        <f t="shared" si="0"/>
        <v>56.06573223779604</v>
      </c>
    </row>
    <row r="14" spans="1:9" ht="18.75" customHeight="1">
      <c r="A14" s="32"/>
      <c r="B14" s="23" t="s">
        <v>82</v>
      </c>
      <c r="C14" s="13" t="s">
        <v>61</v>
      </c>
      <c r="D14" s="21" t="s">
        <v>79</v>
      </c>
      <c r="E14" s="21" t="s">
        <v>107</v>
      </c>
      <c r="F14" s="21" t="s">
        <v>83</v>
      </c>
      <c r="G14" s="22">
        <v>413.8</v>
      </c>
      <c r="H14" s="22">
        <v>232</v>
      </c>
      <c r="I14" s="22">
        <f t="shared" si="0"/>
        <v>56.06573223779604</v>
      </c>
    </row>
    <row r="15" spans="1:9" ht="41.25" customHeight="1">
      <c r="A15" s="32"/>
      <c r="B15" s="17" t="s">
        <v>108</v>
      </c>
      <c r="C15" s="18" t="s">
        <v>61</v>
      </c>
      <c r="D15" s="18" t="s">
        <v>74</v>
      </c>
      <c r="E15" s="18"/>
      <c r="F15" s="18"/>
      <c r="G15" s="20">
        <f>G20+G22+G24</f>
        <v>7130.400000000001</v>
      </c>
      <c r="H15" s="20">
        <f>H20+H22+H24</f>
        <v>5126.4</v>
      </c>
      <c r="I15" s="20">
        <f t="shared" si="0"/>
        <v>71.89498485358465</v>
      </c>
    </row>
    <row r="16" spans="1:9" ht="25.5" customHeight="1" hidden="1">
      <c r="A16" s="32"/>
      <c r="B16" s="23" t="s">
        <v>26</v>
      </c>
      <c r="C16" s="18"/>
      <c r="D16" s="13" t="s">
        <v>0</v>
      </c>
      <c r="E16" s="13" t="s">
        <v>24</v>
      </c>
      <c r="F16" s="13" t="s">
        <v>25</v>
      </c>
      <c r="G16" s="22"/>
      <c r="H16" s="30"/>
      <c r="I16" s="20" t="e">
        <f t="shared" si="0"/>
        <v>#DIV/0!</v>
      </c>
    </row>
    <row r="17" spans="1:9" ht="12.75" customHeight="1" hidden="1">
      <c r="A17" s="32"/>
      <c r="B17" s="23" t="s">
        <v>27</v>
      </c>
      <c r="C17" s="18"/>
      <c r="D17" s="13" t="s">
        <v>28</v>
      </c>
      <c r="E17" s="13" t="s">
        <v>22</v>
      </c>
      <c r="F17" s="13" t="s">
        <v>23</v>
      </c>
      <c r="G17" s="22">
        <f>G18</f>
        <v>0</v>
      </c>
      <c r="H17" s="30"/>
      <c r="I17" s="20" t="e">
        <f t="shared" si="0"/>
        <v>#DIV/0!</v>
      </c>
    </row>
    <row r="18" spans="1:9" ht="12.75" customHeight="1" hidden="1">
      <c r="A18" s="32"/>
      <c r="B18" s="23" t="s">
        <v>29</v>
      </c>
      <c r="C18" s="18"/>
      <c r="D18" s="13" t="s">
        <v>28</v>
      </c>
      <c r="E18" s="13" t="s">
        <v>30</v>
      </c>
      <c r="F18" s="13" t="s">
        <v>23</v>
      </c>
      <c r="G18" s="22">
        <f>G19</f>
        <v>0</v>
      </c>
      <c r="H18" s="30"/>
      <c r="I18" s="20" t="e">
        <f t="shared" si="0"/>
        <v>#DIV/0!</v>
      </c>
    </row>
    <row r="19" spans="1:9" ht="12.75" customHeight="1" hidden="1">
      <c r="A19" s="32"/>
      <c r="B19" s="23" t="s">
        <v>31</v>
      </c>
      <c r="C19" s="18"/>
      <c r="D19" s="13" t="s">
        <v>28</v>
      </c>
      <c r="E19" s="13" t="s">
        <v>30</v>
      </c>
      <c r="F19" s="13" t="s">
        <v>32</v>
      </c>
      <c r="G19" s="22"/>
      <c r="H19" s="30"/>
      <c r="I19" s="20" t="e">
        <f t="shared" si="0"/>
        <v>#DIV/0!</v>
      </c>
    </row>
    <row r="20" spans="1:9" ht="18" customHeight="1">
      <c r="A20" s="32"/>
      <c r="B20" s="17" t="s">
        <v>109</v>
      </c>
      <c r="C20" s="18" t="s">
        <v>61</v>
      </c>
      <c r="D20" s="18" t="s">
        <v>74</v>
      </c>
      <c r="E20" s="18" t="s">
        <v>110</v>
      </c>
      <c r="F20" s="18"/>
      <c r="G20" s="20">
        <f>G21</f>
        <v>5878.1</v>
      </c>
      <c r="H20" s="20">
        <f>H21</f>
        <v>4174.2</v>
      </c>
      <c r="I20" s="20">
        <f t="shared" si="0"/>
        <v>71.01274221261971</v>
      </c>
    </row>
    <row r="21" spans="1:9" ht="17.25" customHeight="1">
      <c r="A21" s="32"/>
      <c r="B21" s="23" t="s">
        <v>82</v>
      </c>
      <c r="C21" s="13" t="s">
        <v>61</v>
      </c>
      <c r="D21" s="13" t="s">
        <v>74</v>
      </c>
      <c r="E21" s="13" t="s">
        <v>110</v>
      </c>
      <c r="F21" s="13" t="s">
        <v>83</v>
      </c>
      <c r="G21" s="22">
        <v>5878.1</v>
      </c>
      <c r="H21" s="22">
        <v>4174.2</v>
      </c>
      <c r="I21" s="22">
        <f t="shared" si="0"/>
        <v>71.01274221261971</v>
      </c>
    </row>
    <row r="22" spans="1:9" ht="29.25" customHeight="1">
      <c r="A22" s="32"/>
      <c r="B22" s="17" t="s">
        <v>111</v>
      </c>
      <c r="C22" s="18" t="s">
        <v>61</v>
      </c>
      <c r="D22" s="18" t="s">
        <v>74</v>
      </c>
      <c r="E22" s="18" t="s">
        <v>112</v>
      </c>
      <c r="F22" s="18"/>
      <c r="G22" s="20">
        <f>G23</f>
        <v>1028</v>
      </c>
      <c r="H22" s="20">
        <f>H23</f>
        <v>784.2</v>
      </c>
      <c r="I22" s="20">
        <f t="shared" si="0"/>
        <v>76.284046692607</v>
      </c>
    </row>
    <row r="23" spans="1:9" ht="15" customHeight="1">
      <c r="A23" s="32"/>
      <c r="B23" s="23" t="s">
        <v>82</v>
      </c>
      <c r="C23" s="13" t="s">
        <v>61</v>
      </c>
      <c r="D23" s="13" t="s">
        <v>74</v>
      </c>
      <c r="E23" s="13" t="s">
        <v>112</v>
      </c>
      <c r="F23" s="13" t="s">
        <v>83</v>
      </c>
      <c r="G23" s="22">
        <v>1028</v>
      </c>
      <c r="H23" s="30">
        <v>784.2</v>
      </c>
      <c r="I23" s="22">
        <f t="shared" si="0"/>
        <v>76.284046692607</v>
      </c>
    </row>
    <row r="24" spans="1:9" ht="81" customHeight="1">
      <c r="A24" s="32"/>
      <c r="B24" s="24" t="s">
        <v>145</v>
      </c>
      <c r="C24" s="13" t="s">
        <v>61</v>
      </c>
      <c r="D24" s="13" t="s">
        <v>74</v>
      </c>
      <c r="E24" s="13" t="s">
        <v>76</v>
      </c>
      <c r="F24" s="13"/>
      <c r="G24" s="22">
        <f>G25</f>
        <v>224.3</v>
      </c>
      <c r="H24" s="22">
        <f>H25</f>
        <v>168</v>
      </c>
      <c r="I24" s="22">
        <f t="shared" si="0"/>
        <v>74.899687917967</v>
      </c>
    </row>
    <row r="25" spans="1:9" ht="18.75" customHeight="1">
      <c r="A25" s="32"/>
      <c r="B25" s="23" t="s">
        <v>77</v>
      </c>
      <c r="C25" s="13" t="s">
        <v>61</v>
      </c>
      <c r="D25" s="13" t="s">
        <v>74</v>
      </c>
      <c r="E25" s="13" t="s">
        <v>76</v>
      </c>
      <c r="F25" s="13" t="s">
        <v>75</v>
      </c>
      <c r="G25" s="22">
        <v>224.3</v>
      </c>
      <c r="H25" s="22">
        <v>168</v>
      </c>
      <c r="I25" s="22">
        <f t="shared" si="0"/>
        <v>74.899687917967</v>
      </c>
    </row>
    <row r="26" spans="1:9" ht="16.5" customHeight="1">
      <c r="A26" s="33"/>
      <c r="B26" s="17" t="s">
        <v>1</v>
      </c>
      <c r="C26" s="18" t="s">
        <v>61</v>
      </c>
      <c r="D26" s="18" t="s">
        <v>73</v>
      </c>
      <c r="E26" s="18"/>
      <c r="F26" s="18"/>
      <c r="G26" s="20">
        <f>G27</f>
        <v>300</v>
      </c>
      <c r="H26" s="20">
        <f>H27</f>
        <v>0</v>
      </c>
      <c r="I26" s="20">
        <f t="shared" si="0"/>
        <v>0</v>
      </c>
    </row>
    <row r="27" spans="1:9" ht="15" customHeight="1">
      <c r="A27" s="32"/>
      <c r="B27" s="17" t="s">
        <v>33</v>
      </c>
      <c r="C27" s="18" t="s">
        <v>61</v>
      </c>
      <c r="D27" s="18" t="s">
        <v>73</v>
      </c>
      <c r="E27" s="18" t="s">
        <v>63</v>
      </c>
      <c r="F27" s="18"/>
      <c r="G27" s="20">
        <f>G39</f>
        <v>300</v>
      </c>
      <c r="H27" s="20">
        <f>H39</f>
        <v>0</v>
      </c>
      <c r="I27" s="20">
        <f t="shared" si="0"/>
        <v>0</v>
      </c>
    </row>
    <row r="28" spans="1:9" s="5" customFormat="1" ht="25.5" customHeight="1" hidden="1">
      <c r="A28" s="34"/>
      <c r="B28" s="17" t="s">
        <v>2</v>
      </c>
      <c r="C28" s="13"/>
      <c r="D28" s="25" t="s">
        <v>3</v>
      </c>
      <c r="E28" s="25" t="s">
        <v>22</v>
      </c>
      <c r="F28" s="25" t="s">
        <v>23</v>
      </c>
      <c r="G28" s="20">
        <f>G29+G32</f>
        <v>0</v>
      </c>
      <c r="H28" s="34"/>
      <c r="I28" s="22" t="e">
        <f t="shared" si="0"/>
        <v>#DIV/0!</v>
      </c>
    </row>
    <row r="29" spans="1:9" ht="25.5" customHeight="1" hidden="1">
      <c r="A29" s="30"/>
      <c r="B29" s="23" t="s">
        <v>4</v>
      </c>
      <c r="C29" s="13"/>
      <c r="D29" s="13" t="s">
        <v>5</v>
      </c>
      <c r="E29" s="13" t="s">
        <v>22</v>
      </c>
      <c r="F29" s="13" t="s">
        <v>23</v>
      </c>
      <c r="G29" s="22">
        <f>G30</f>
        <v>0</v>
      </c>
      <c r="H29" s="30"/>
      <c r="I29" s="22" t="e">
        <f t="shared" si="0"/>
        <v>#DIV/0!</v>
      </c>
    </row>
    <row r="30" spans="1:9" ht="25.5" customHeight="1" hidden="1">
      <c r="A30" s="30"/>
      <c r="B30" s="23" t="s">
        <v>34</v>
      </c>
      <c r="C30" s="13"/>
      <c r="D30" s="13" t="s">
        <v>5</v>
      </c>
      <c r="E30" s="13" t="s">
        <v>35</v>
      </c>
      <c r="F30" s="13" t="s">
        <v>23</v>
      </c>
      <c r="G30" s="22">
        <f>G31</f>
        <v>0</v>
      </c>
      <c r="H30" s="30"/>
      <c r="I30" s="22" t="e">
        <f t="shared" si="0"/>
        <v>#DIV/0!</v>
      </c>
    </row>
    <row r="31" spans="1:9" ht="38.25" hidden="1">
      <c r="A31" s="30"/>
      <c r="B31" s="23" t="s">
        <v>36</v>
      </c>
      <c r="C31" s="13"/>
      <c r="D31" s="13" t="s">
        <v>5</v>
      </c>
      <c r="E31" s="13" t="s">
        <v>35</v>
      </c>
      <c r="F31" s="13">
        <v>260</v>
      </c>
      <c r="G31" s="22"/>
      <c r="H31" s="30"/>
      <c r="I31" s="22" t="e">
        <f t="shared" si="0"/>
        <v>#DIV/0!</v>
      </c>
    </row>
    <row r="32" spans="1:9" ht="12.75" hidden="1">
      <c r="A32" s="35"/>
      <c r="B32" s="23" t="s">
        <v>6</v>
      </c>
      <c r="C32" s="13"/>
      <c r="D32" s="21" t="s">
        <v>7</v>
      </c>
      <c r="E32" s="21" t="s">
        <v>22</v>
      </c>
      <c r="F32" s="21" t="s">
        <v>23</v>
      </c>
      <c r="G32" s="22">
        <f>G33</f>
        <v>0</v>
      </c>
      <c r="H32" s="30"/>
      <c r="I32" s="22" t="e">
        <f t="shared" si="0"/>
        <v>#DIV/0!</v>
      </c>
    </row>
    <row r="33" spans="1:9" ht="12.75" hidden="1">
      <c r="A33" s="35"/>
      <c r="B33" s="23" t="s">
        <v>37</v>
      </c>
      <c r="C33" s="13"/>
      <c r="D33" s="21" t="s">
        <v>7</v>
      </c>
      <c r="E33" s="21" t="s">
        <v>38</v>
      </c>
      <c r="F33" s="21" t="s">
        <v>23</v>
      </c>
      <c r="G33" s="22">
        <f>G34</f>
        <v>0</v>
      </c>
      <c r="H33" s="30"/>
      <c r="I33" s="22" t="e">
        <f t="shared" si="0"/>
        <v>#DIV/0!</v>
      </c>
    </row>
    <row r="34" spans="1:9" ht="38.25" customHeight="1" hidden="1">
      <c r="A34" s="35"/>
      <c r="B34" s="23" t="s">
        <v>39</v>
      </c>
      <c r="C34" s="13"/>
      <c r="D34" s="21" t="s">
        <v>7</v>
      </c>
      <c r="E34" s="21" t="s">
        <v>38</v>
      </c>
      <c r="F34" s="21" t="s">
        <v>40</v>
      </c>
      <c r="G34" s="22"/>
      <c r="H34" s="30"/>
      <c r="I34" s="22" t="e">
        <f t="shared" si="0"/>
        <v>#DIV/0!</v>
      </c>
    </row>
    <row r="35" spans="1:9" ht="12.75" customHeight="1" hidden="1">
      <c r="A35" s="32"/>
      <c r="B35" s="26" t="s">
        <v>8</v>
      </c>
      <c r="C35" s="27"/>
      <c r="D35" s="28" t="s">
        <v>9</v>
      </c>
      <c r="E35" s="28" t="s">
        <v>22</v>
      </c>
      <c r="F35" s="28" t="s">
        <v>23</v>
      </c>
      <c r="G35" s="22">
        <f>G36</f>
        <v>0</v>
      </c>
      <c r="H35" s="30"/>
      <c r="I35" s="22" t="e">
        <f t="shared" si="0"/>
        <v>#DIV/0!</v>
      </c>
    </row>
    <row r="36" spans="1:9" ht="12.75" customHeight="1" hidden="1">
      <c r="A36" s="33"/>
      <c r="B36" s="23" t="s">
        <v>10</v>
      </c>
      <c r="C36" s="13"/>
      <c r="D36" s="13" t="s">
        <v>11</v>
      </c>
      <c r="E36" s="13" t="s">
        <v>22</v>
      </c>
      <c r="F36" s="13" t="s">
        <v>23</v>
      </c>
      <c r="G36" s="22">
        <f>G37</f>
        <v>0</v>
      </c>
      <c r="H36" s="30"/>
      <c r="I36" s="22" t="e">
        <f t="shared" si="0"/>
        <v>#DIV/0!</v>
      </c>
    </row>
    <row r="37" spans="1:9" ht="12.75" customHeight="1" hidden="1">
      <c r="A37" s="32"/>
      <c r="B37" s="23" t="s">
        <v>41</v>
      </c>
      <c r="C37" s="13"/>
      <c r="D37" s="13" t="s">
        <v>11</v>
      </c>
      <c r="E37" s="13" t="s">
        <v>42</v>
      </c>
      <c r="F37" s="13" t="s">
        <v>23</v>
      </c>
      <c r="G37" s="22">
        <f>G38</f>
        <v>0</v>
      </c>
      <c r="H37" s="30"/>
      <c r="I37" s="22" t="e">
        <f t="shared" si="0"/>
        <v>#DIV/0!</v>
      </c>
    </row>
    <row r="38" spans="1:9" ht="12.75" customHeight="1" hidden="1">
      <c r="A38" s="32"/>
      <c r="B38" s="23" t="s">
        <v>43</v>
      </c>
      <c r="C38" s="13"/>
      <c r="D38" s="13" t="s">
        <v>11</v>
      </c>
      <c r="E38" s="13" t="s">
        <v>42</v>
      </c>
      <c r="F38" s="13">
        <v>382</v>
      </c>
      <c r="G38" s="22"/>
      <c r="H38" s="30"/>
      <c r="I38" s="22" t="e">
        <f t="shared" si="0"/>
        <v>#DIV/0!</v>
      </c>
    </row>
    <row r="39" spans="1:9" ht="19.5" customHeight="1">
      <c r="A39" s="32"/>
      <c r="B39" s="23" t="s">
        <v>64</v>
      </c>
      <c r="C39" s="13" t="s">
        <v>61</v>
      </c>
      <c r="D39" s="13" t="s">
        <v>73</v>
      </c>
      <c r="E39" s="13" t="s">
        <v>63</v>
      </c>
      <c r="F39" s="13" t="s">
        <v>65</v>
      </c>
      <c r="G39" s="22">
        <v>300</v>
      </c>
      <c r="H39" s="22">
        <v>0</v>
      </c>
      <c r="I39" s="22">
        <f t="shared" si="0"/>
        <v>0</v>
      </c>
    </row>
    <row r="40" spans="1:9" ht="19.5" customHeight="1">
      <c r="A40" s="32"/>
      <c r="B40" s="38" t="s">
        <v>120</v>
      </c>
      <c r="C40" s="18" t="s">
        <v>61</v>
      </c>
      <c r="D40" s="18" t="s">
        <v>147</v>
      </c>
      <c r="E40" s="18"/>
      <c r="F40" s="18"/>
      <c r="G40" s="20">
        <f>G41+G43+G45</f>
        <v>399.1</v>
      </c>
      <c r="H40" s="20">
        <f>H41+H43+H45</f>
        <v>332</v>
      </c>
      <c r="I40" s="22">
        <f t="shared" si="0"/>
        <v>83.18717113505386</v>
      </c>
    </row>
    <row r="41" spans="1:9" ht="30.75" customHeight="1">
      <c r="A41" s="32"/>
      <c r="B41" s="17" t="s">
        <v>119</v>
      </c>
      <c r="C41" s="18" t="s">
        <v>61</v>
      </c>
      <c r="D41" s="18" t="s">
        <v>147</v>
      </c>
      <c r="E41" s="18" t="s">
        <v>121</v>
      </c>
      <c r="F41" s="18"/>
      <c r="G41" s="20">
        <f>G42</f>
        <v>100</v>
      </c>
      <c r="H41" s="20">
        <f>H42</f>
        <v>64</v>
      </c>
      <c r="I41" s="22">
        <f t="shared" si="0"/>
        <v>64</v>
      </c>
    </row>
    <row r="42" spans="1:9" ht="21.75" customHeight="1">
      <c r="A42" s="32"/>
      <c r="B42" s="23" t="s">
        <v>82</v>
      </c>
      <c r="C42" s="13" t="s">
        <v>61</v>
      </c>
      <c r="D42" s="13" t="s">
        <v>147</v>
      </c>
      <c r="E42" s="13" t="s">
        <v>121</v>
      </c>
      <c r="F42" s="13" t="s">
        <v>83</v>
      </c>
      <c r="G42" s="22">
        <v>100</v>
      </c>
      <c r="H42" s="22">
        <v>64</v>
      </c>
      <c r="I42" s="22">
        <f t="shared" si="0"/>
        <v>64</v>
      </c>
    </row>
    <row r="43" spans="1:9" ht="31.5" customHeight="1">
      <c r="A43" s="32"/>
      <c r="B43" s="23" t="s">
        <v>155</v>
      </c>
      <c r="C43" s="13" t="s">
        <v>61</v>
      </c>
      <c r="D43" s="13" t="s">
        <v>147</v>
      </c>
      <c r="E43" s="13" t="s">
        <v>156</v>
      </c>
      <c r="F43" s="13"/>
      <c r="G43" s="22">
        <f>G44</f>
        <v>279.1</v>
      </c>
      <c r="H43" s="22">
        <f>H44</f>
        <v>265.1</v>
      </c>
      <c r="I43" s="22">
        <f t="shared" si="0"/>
        <v>94.98387674668578</v>
      </c>
    </row>
    <row r="44" spans="1:9" ht="21.75" customHeight="1">
      <c r="A44" s="32"/>
      <c r="B44" s="23" t="s">
        <v>82</v>
      </c>
      <c r="C44" s="13" t="s">
        <v>61</v>
      </c>
      <c r="D44" s="13" t="s">
        <v>147</v>
      </c>
      <c r="E44" s="13" t="s">
        <v>136</v>
      </c>
      <c r="F44" s="13" t="s">
        <v>83</v>
      </c>
      <c r="G44" s="22">
        <v>279.1</v>
      </c>
      <c r="H44" s="30">
        <v>265.1</v>
      </c>
      <c r="I44" s="22">
        <f t="shared" si="0"/>
        <v>94.98387674668578</v>
      </c>
    </row>
    <row r="45" spans="1:9" ht="32.25" customHeight="1">
      <c r="A45" s="32"/>
      <c r="B45" s="23" t="s">
        <v>148</v>
      </c>
      <c r="C45" s="13" t="s">
        <v>61</v>
      </c>
      <c r="D45" s="13" t="s">
        <v>147</v>
      </c>
      <c r="E45" s="13" t="s">
        <v>149</v>
      </c>
      <c r="F45" s="13" t="s">
        <v>83</v>
      </c>
      <c r="G45" s="22">
        <v>20</v>
      </c>
      <c r="H45" s="22">
        <v>2.9</v>
      </c>
      <c r="I45" s="22">
        <f t="shared" si="0"/>
        <v>14.499999999999998</v>
      </c>
    </row>
    <row r="46" spans="1:9" ht="19.5" customHeight="1">
      <c r="A46" s="32"/>
      <c r="B46" s="17" t="s">
        <v>159</v>
      </c>
      <c r="C46" s="18" t="s">
        <v>78</v>
      </c>
      <c r="D46" s="18"/>
      <c r="E46" s="18"/>
      <c r="F46" s="18"/>
      <c r="G46" s="20">
        <f aca="true" t="shared" si="2" ref="G46:H48">G47</f>
        <v>295.9</v>
      </c>
      <c r="H46" s="20">
        <f t="shared" si="2"/>
        <v>181.3</v>
      </c>
      <c r="I46" s="20">
        <f t="shared" si="0"/>
        <v>61.270699560662386</v>
      </c>
    </row>
    <row r="47" spans="1:9" ht="19.5" customHeight="1">
      <c r="A47" s="32"/>
      <c r="B47" s="17" t="s">
        <v>56</v>
      </c>
      <c r="C47" s="18" t="s">
        <v>78</v>
      </c>
      <c r="D47" s="18" t="s">
        <v>79</v>
      </c>
      <c r="E47" s="18"/>
      <c r="F47" s="18"/>
      <c r="G47" s="20">
        <f t="shared" si="2"/>
        <v>295.9</v>
      </c>
      <c r="H47" s="20">
        <f t="shared" si="2"/>
        <v>181.3</v>
      </c>
      <c r="I47" s="20">
        <f t="shared" si="0"/>
        <v>61.270699560662386</v>
      </c>
    </row>
    <row r="48" spans="1:9" ht="28.5" customHeight="1">
      <c r="A48" s="32"/>
      <c r="B48" s="17" t="s">
        <v>80</v>
      </c>
      <c r="C48" s="18" t="s">
        <v>78</v>
      </c>
      <c r="D48" s="18" t="s">
        <v>79</v>
      </c>
      <c r="E48" s="18" t="s">
        <v>81</v>
      </c>
      <c r="F48" s="18"/>
      <c r="G48" s="20">
        <f t="shared" si="2"/>
        <v>295.9</v>
      </c>
      <c r="H48" s="20">
        <f t="shared" si="2"/>
        <v>181.3</v>
      </c>
      <c r="I48" s="20">
        <f t="shared" si="0"/>
        <v>61.270699560662386</v>
      </c>
    </row>
    <row r="49" spans="1:9" ht="24" customHeight="1">
      <c r="A49" s="32"/>
      <c r="B49" s="23" t="s">
        <v>82</v>
      </c>
      <c r="C49" s="13" t="s">
        <v>78</v>
      </c>
      <c r="D49" s="13" t="s">
        <v>79</v>
      </c>
      <c r="E49" s="13" t="s">
        <v>81</v>
      </c>
      <c r="F49" s="13" t="s">
        <v>83</v>
      </c>
      <c r="G49" s="22">
        <v>295.9</v>
      </c>
      <c r="H49" s="30">
        <v>181.3</v>
      </c>
      <c r="I49" s="22">
        <f t="shared" si="0"/>
        <v>61.270699560662386</v>
      </c>
    </row>
    <row r="50" spans="1:9" ht="30" customHeight="1">
      <c r="A50" s="32"/>
      <c r="B50" s="17" t="s">
        <v>160</v>
      </c>
      <c r="C50" s="18" t="s">
        <v>79</v>
      </c>
      <c r="D50" s="18" t="s">
        <v>67</v>
      </c>
      <c r="E50" s="18"/>
      <c r="F50" s="18"/>
      <c r="G50" s="20">
        <f>G51+G54+G59</f>
        <v>470</v>
      </c>
      <c r="H50" s="20">
        <f>H51+H54+H59</f>
        <v>273</v>
      </c>
      <c r="I50" s="20">
        <f t="shared" si="0"/>
        <v>58.08510638297872</v>
      </c>
    </row>
    <row r="51" spans="1:9" ht="39.75" customHeight="1">
      <c r="A51" s="32"/>
      <c r="B51" s="17" t="s">
        <v>84</v>
      </c>
      <c r="C51" s="18" t="s">
        <v>79</v>
      </c>
      <c r="D51" s="18" t="s">
        <v>85</v>
      </c>
      <c r="E51" s="18"/>
      <c r="F51" s="18"/>
      <c r="G51" s="20">
        <f>G52</f>
        <v>100</v>
      </c>
      <c r="H51" s="20">
        <f>H52</f>
        <v>100</v>
      </c>
      <c r="I51" s="20">
        <f t="shared" si="0"/>
        <v>100</v>
      </c>
    </row>
    <row r="52" spans="1:9" ht="39.75" customHeight="1">
      <c r="A52" s="32"/>
      <c r="B52" s="17" t="s">
        <v>36</v>
      </c>
      <c r="C52" s="18" t="s">
        <v>79</v>
      </c>
      <c r="D52" s="18" t="s">
        <v>85</v>
      </c>
      <c r="E52" s="18" t="s">
        <v>86</v>
      </c>
      <c r="F52" s="18"/>
      <c r="G52" s="20">
        <f>G53</f>
        <v>100</v>
      </c>
      <c r="H52" s="20">
        <f>H53</f>
        <v>100</v>
      </c>
      <c r="I52" s="20">
        <f t="shared" si="0"/>
        <v>100</v>
      </c>
    </row>
    <row r="53" spans="1:9" ht="36" customHeight="1">
      <c r="A53" s="32"/>
      <c r="B53" s="23" t="s">
        <v>87</v>
      </c>
      <c r="C53" s="13" t="s">
        <v>79</v>
      </c>
      <c r="D53" s="13" t="s">
        <v>85</v>
      </c>
      <c r="E53" s="13" t="s">
        <v>86</v>
      </c>
      <c r="F53" s="13" t="s">
        <v>88</v>
      </c>
      <c r="G53" s="22">
        <v>100</v>
      </c>
      <c r="H53" s="22">
        <v>100</v>
      </c>
      <c r="I53" s="22">
        <f t="shared" si="0"/>
        <v>100</v>
      </c>
    </row>
    <row r="54" spans="1:9" ht="15.75" customHeight="1">
      <c r="A54" s="32"/>
      <c r="B54" s="17" t="s">
        <v>89</v>
      </c>
      <c r="C54" s="18" t="s">
        <v>79</v>
      </c>
      <c r="D54" s="18" t="s">
        <v>90</v>
      </c>
      <c r="E54" s="18"/>
      <c r="F54" s="18"/>
      <c r="G54" s="20">
        <f>G55+G57</f>
        <v>350</v>
      </c>
      <c r="H54" s="20">
        <f>H55+H57</f>
        <v>173</v>
      </c>
      <c r="I54" s="20">
        <f t="shared" si="0"/>
        <v>49.42857142857143</v>
      </c>
    </row>
    <row r="55" spans="1:9" ht="30" customHeight="1">
      <c r="A55" s="32"/>
      <c r="B55" s="17" t="s">
        <v>91</v>
      </c>
      <c r="C55" s="18" t="s">
        <v>79</v>
      </c>
      <c r="D55" s="18" t="s">
        <v>90</v>
      </c>
      <c r="E55" s="18" t="s">
        <v>92</v>
      </c>
      <c r="F55" s="18"/>
      <c r="G55" s="20">
        <f>G56</f>
        <v>0</v>
      </c>
      <c r="H55" s="20">
        <f>H56</f>
        <v>0</v>
      </c>
      <c r="I55" s="20">
        <v>0</v>
      </c>
    </row>
    <row r="56" spans="1:9" ht="34.5" customHeight="1">
      <c r="A56" s="32"/>
      <c r="B56" s="23" t="s">
        <v>87</v>
      </c>
      <c r="C56" s="13" t="s">
        <v>79</v>
      </c>
      <c r="D56" s="13" t="s">
        <v>90</v>
      </c>
      <c r="E56" s="13" t="s">
        <v>92</v>
      </c>
      <c r="F56" s="13" t="s">
        <v>88</v>
      </c>
      <c r="G56" s="22">
        <v>0</v>
      </c>
      <c r="H56" s="22">
        <v>0</v>
      </c>
      <c r="I56" s="22">
        <v>0</v>
      </c>
    </row>
    <row r="57" spans="1:9" ht="41.25" customHeight="1">
      <c r="A57" s="32"/>
      <c r="B57" s="17" t="s">
        <v>174</v>
      </c>
      <c r="C57" s="18" t="s">
        <v>79</v>
      </c>
      <c r="D57" s="18" t="s">
        <v>90</v>
      </c>
      <c r="E57" s="18" t="s">
        <v>175</v>
      </c>
      <c r="F57" s="18"/>
      <c r="G57" s="20">
        <f>G58</f>
        <v>350</v>
      </c>
      <c r="H57" s="20">
        <f>H58</f>
        <v>173</v>
      </c>
      <c r="I57" s="20">
        <f t="shared" si="0"/>
        <v>49.42857142857143</v>
      </c>
    </row>
    <row r="58" spans="1:9" ht="22.5" customHeight="1">
      <c r="A58" s="32"/>
      <c r="B58" s="23" t="s">
        <v>82</v>
      </c>
      <c r="C58" s="13" t="s">
        <v>79</v>
      </c>
      <c r="D58" s="13" t="s">
        <v>90</v>
      </c>
      <c r="E58" s="13" t="s">
        <v>175</v>
      </c>
      <c r="F58" s="13" t="s">
        <v>83</v>
      </c>
      <c r="G58" s="22">
        <v>350</v>
      </c>
      <c r="H58" s="22">
        <v>173</v>
      </c>
      <c r="I58" s="22">
        <f t="shared" si="0"/>
        <v>49.42857142857143</v>
      </c>
    </row>
    <row r="59" spans="1:9" ht="26.25" customHeight="1">
      <c r="A59" s="32"/>
      <c r="B59" s="17" t="s">
        <v>2</v>
      </c>
      <c r="C59" s="18" t="s">
        <v>79</v>
      </c>
      <c r="D59" s="18" t="s">
        <v>150</v>
      </c>
      <c r="E59" s="18"/>
      <c r="F59" s="18"/>
      <c r="G59" s="20">
        <f>G60</f>
        <v>20</v>
      </c>
      <c r="H59" s="20">
        <f>H60</f>
        <v>0</v>
      </c>
      <c r="I59" s="20">
        <f t="shared" si="0"/>
        <v>0</v>
      </c>
    </row>
    <row r="60" spans="1:9" ht="18.75" customHeight="1">
      <c r="A60" s="32"/>
      <c r="B60" s="23" t="s">
        <v>82</v>
      </c>
      <c r="C60" s="13" t="s">
        <v>79</v>
      </c>
      <c r="D60" s="13" t="s">
        <v>150</v>
      </c>
      <c r="E60" s="13" t="s">
        <v>151</v>
      </c>
      <c r="F60" s="13" t="s">
        <v>83</v>
      </c>
      <c r="G60" s="22">
        <v>20</v>
      </c>
      <c r="H60" s="22">
        <v>0</v>
      </c>
      <c r="I60" s="22">
        <f t="shared" si="0"/>
        <v>0</v>
      </c>
    </row>
    <row r="61" spans="1:9" ht="20.25" customHeight="1">
      <c r="A61" s="32"/>
      <c r="B61" s="17" t="s">
        <v>161</v>
      </c>
      <c r="C61" s="18" t="s">
        <v>74</v>
      </c>
      <c r="D61" s="18" t="s">
        <v>67</v>
      </c>
      <c r="E61" s="18"/>
      <c r="F61" s="18"/>
      <c r="G61" s="20">
        <f>G80+G62+G76+G66</f>
        <v>6090.700000000001</v>
      </c>
      <c r="H61" s="20">
        <f>H80+H62+H76+H66</f>
        <v>1090.1</v>
      </c>
      <c r="I61" s="20">
        <f t="shared" si="0"/>
        <v>17.897778580458727</v>
      </c>
    </row>
    <row r="62" spans="1:9" ht="20.25" customHeight="1">
      <c r="A62" s="32"/>
      <c r="B62" s="17" t="s">
        <v>132</v>
      </c>
      <c r="C62" s="18" t="s">
        <v>74</v>
      </c>
      <c r="D62" s="18" t="s">
        <v>61</v>
      </c>
      <c r="E62" s="18"/>
      <c r="F62" s="18"/>
      <c r="G62" s="20">
        <f>G63+G65</f>
        <v>63.6</v>
      </c>
      <c r="H62" s="20">
        <f>H63+H65</f>
        <v>13.3</v>
      </c>
      <c r="I62" s="20">
        <f t="shared" si="0"/>
        <v>20.91194968553459</v>
      </c>
    </row>
    <row r="63" spans="1:9" ht="33" customHeight="1">
      <c r="A63" s="32"/>
      <c r="B63" s="17" t="s">
        <v>133</v>
      </c>
      <c r="C63" s="18" t="s">
        <v>74</v>
      </c>
      <c r="D63" s="18" t="s">
        <v>61</v>
      </c>
      <c r="E63" s="18" t="s">
        <v>134</v>
      </c>
      <c r="F63" s="18"/>
      <c r="G63" s="20">
        <f>G64</f>
        <v>46</v>
      </c>
      <c r="H63" s="20">
        <f>H64</f>
        <v>10.3</v>
      </c>
      <c r="I63" s="20">
        <f t="shared" si="0"/>
        <v>22.39130434782609</v>
      </c>
    </row>
    <row r="64" spans="1:9" ht="20.25" customHeight="1">
      <c r="A64" s="32"/>
      <c r="B64" s="23" t="s">
        <v>82</v>
      </c>
      <c r="C64" s="13" t="s">
        <v>74</v>
      </c>
      <c r="D64" s="13" t="s">
        <v>61</v>
      </c>
      <c r="E64" s="13" t="s">
        <v>134</v>
      </c>
      <c r="F64" s="13" t="s">
        <v>83</v>
      </c>
      <c r="G64" s="22">
        <v>46</v>
      </c>
      <c r="H64" s="22">
        <v>10.3</v>
      </c>
      <c r="I64" s="22">
        <f t="shared" si="0"/>
        <v>22.39130434782609</v>
      </c>
    </row>
    <row r="65" spans="1:9" ht="33" customHeight="1">
      <c r="A65" s="32"/>
      <c r="B65" s="17" t="s">
        <v>183</v>
      </c>
      <c r="C65" s="18" t="s">
        <v>74</v>
      </c>
      <c r="D65" s="18" t="s">
        <v>61</v>
      </c>
      <c r="E65" s="18" t="s">
        <v>182</v>
      </c>
      <c r="F65" s="18" t="s">
        <v>83</v>
      </c>
      <c r="G65" s="20">
        <v>17.6</v>
      </c>
      <c r="H65" s="20">
        <v>3</v>
      </c>
      <c r="I65" s="20">
        <f t="shared" si="0"/>
        <v>17.045454545454543</v>
      </c>
    </row>
    <row r="66" spans="1:9" ht="20.25" customHeight="1">
      <c r="A66" s="32"/>
      <c r="B66" s="17" t="s">
        <v>171</v>
      </c>
      <c r="C66" s="18" t="s">
        <v>74</v>
      </c>
      <c r="D66" s="18" t="s">
        <v>85</v>
      </c>
      <c r="E66" s="13"/>
      <c r="F66" s="13"/>
      <c r="G66" s="20">
        <f>G72+G74+G70+G67</f>
        <v>5534.6</v>
      </c>
      <c r="H66" s="20">
        <f>H72+H74+H70+H67</f>
        <v>915.6</v>
      </c>
      <c r="I66" s="20">
        <f t="shared" si="0"/>
        <v>16.543200953998483</v>
      </c>
    </row>
    <row r="67" spans="1:9" ht="30" customHeight="1">
      <c r="A67" s="32"/>
      <c r="B67" s="42" t="s">
        <v>184</v>
      </c>
      <c r="C67" s="18" t="s">
        <v>74</v>
      </c>
      <c r="D67" s="18" t="s">
        <v>85</v>
      </c>
      <c r="E67" s="18" t="s">
        <v>185</v>
      </c>
      <c r="F67" s="18"/>
      <c r="G67" s="20">
        <f>G69+G68</f>
        <v>2727.6</v>
      </c>
      <c r="H67" s="20">
        <f>H69+H68</f>
        <v>0</v>
      </c>
      <c r="I67" s="43">
        <f t="shared" si="0"/>
        <v>0</v>
      </c>
    </row>
    <row r="68" spans="1:9" ht="29.25" customHeight="1">
      <c r="A68" s="32"/>
      <c r="B68" s="44" t="s">
        <v>186</v>
      </c>
      <c r="C68" s="13" t="s">
        <v>74</v>
      </c>
      <c r="D68" s="13" t="s">
        <v>85</v>
      </c>
      <c r="E68" s="13" t="s">
        <v>187</v>
      </c>
      <c r="F68" s="13" t="s">
        <v>188</v>
      </c>
      <c r="G68" s="22">
        <v>955.8</v>
      </c>
      <c r="H68" s="22">
        <v>0</v>
      </c>
      <c r="I68" s="14">
        <f t="shared" si="0"/>
        <v>0</v>
      </c>
    </row>
    <row r="69" spans="1:9" ht="30" customHeight="1">
      <c r="A69" s="32"/>
      <c r="B69" s="44" t="s">
        <v>189</v>
      </c>
      <c r="C69" s="13" t="s">
        <v>74</v>
      </c>
      <c r="D69" s="13" t="s">
        <v>85</v>
      </c>
      <c r="E69" s="13" t="s">
        <v>190</v>
      </c>
      <c r="F69" s="13" t="s">
        <v>188</v>
      </c>
      <c r="G69" s="22">
        <v>1771.8</v>
      </c>
      <c r="H69" s="22">
        <v>0</v>
      </c>
      <c r="I69" s="14">
        <f t="shared" si="0"/>
        <v>0</v>
      </c>
    </row>
    <row r="70" spans="1:9" ht="39.75" customHeight="1">
      <c r="A70" s="32"/>
      <c r="B70" s="17" t="s">
        <v>98</v>
      </c>
      <c r="C70" s="18" t="s">
        <v>74</v>
      </c>
      <c r="D70" s="18" t="s">
        <v>85</v>
      </c>
      <c r="E70" s="18" t="s">
        <v>99</v>
      </c>
      <c r="F70" s="13"/>
      <c r="G70" s="20">
        <f>G71</f>
        <v>1580</v>
      </c>
      <c r="H70" s="20">
        <f>H71</f>
        <v>79.7</v>
      </c>
      <c r="I70" s="20">
        <f t="shared" si="0"/>
        <v>5.044303797468355</v>
      </c>
    </row>
    <row r="71" spans="1:9" ht="20.25" customHeight="1">
      <c r="A71" s="32"/>
      <c r="B71" s="23" t="s">
        <v>82</v>
      </c>
      <c r="C71" s="13" t="s">
        <v>74</v>
      </c>
      <c r="D71" s="13" t="s">
        <v>85</v>
      </c>
      <c r="E71" s="13" t="s">
        <v>99</v>
      </c>
      <c r="F71" s="13" t="s">
        <v>83</v>
      </c>
      <c r="G71" s="22">
        <v>1580</v>
      </c>
      <c r="H71" s="30">
        <v>79.7</v>
      </c>
      <c r="I71" s="22">
        <f t="shared" si="0"/>
        <v>5.044303797468355</v>
      </c>
    </row>
    <row r="72" spans="1:9" ht="30" customHeight="1">
      <c r="A72" s="32"/>
      <c r="B72" s="17" t="s">
        <v>139</v>
      </c>
      <c r="C72" s="18" t="s">
        <v>74</v>
      </c>
      <c r="D72" s="18" t="s">
        <v>85</v>
      </c>
      <c r="E72" s="18" t="s">
        <v>140</v>
      </c>
      <c r="F72" s="18"/>
      <c r="G72" s="20">
        <f>G73</f>
        <v>865</v>
      </c>
      <c r="H72" s="20">
        <f>H73</f>
        <v>728.6</v>
      </c>
      <c r="I72" s="20">
        <f t="shared" si="0"/>
        <v>84.23121387283238</v>
      </c>
    </row>
    <row r="73" spans="1:9" ht="21" customHeight="1">
      <c r="A73" s="32"/>
      <c r="B73" s="23" t="s">
        <v>82</v>
      </c>
      <c r="C73" s="13" t="s">
        <v>74</v>
      </c>
      <c r="D73" s="13" t="s">
        <v>85</v>
      </c>
      <c r="E73" s="13" t="s">
        <v>140</v>
      </c>
      <c r="F73" s="13" t="s">
        <v>83</v>
      </c>
      <c r="G73" s="22">
        <v>865</v>
      </c>
      <c r="H73" s="22">
        <v>728.6</v>
      </c>
      <c r="I73" s="22">
        <f t="shared" si="0"/>
        <v>84.23121387283238</v>
      </c>
    </row>
    <row r="74" spans="1:9" ht="18" customHeight="1">
      <c r="A74" s="32"/>
      <c r="B74" s="17" t="s">
        <v>176</v>
      </c>
      <c r="C74" s="18" t="s">
        <v>74</v>
      </c>
      <c r="D74" s="18" t="s">
        <v>85</v>
      </c>
      <c r="E74" s="18" t="s">
        <v>177</v>
      </c>
      <c r="F74" s="18"/>
      <c r="G74" s="20">
        <f>G75</f>
        <v>362</v>
      </c>
      <c r="H74" s="20">
        <f>H75</f>
        <v>107.3</v>
      </c>
      <c r="I74" s="20">
        <f t="shared" si="0"/>
        <v>29.64088397790055</v>
      </c>
    </row>
    <row r="75" spans="1:9" ht="21" customHeight="1">
      <c r="A75" s="32"/>
      <c r="B75" s="23" t="s">
        <v>82</v>
      </c>
      <c r="C75" s="13" t="s">
        <v>74</v>
      </c>
      <c r="D75" s="13" t="s">
        <v>85</v>
      </c>
      <c r="E75" s="13" t="s">
        <v>177</v>
      </c>
      <c r="F75" s="13" t="s">
        <v>83</v>
      </c>
      <c r="G75" s="22">
        <v>362</v>
      </c>
      <c r="H75" s="22">
        <v>107.3</v>
      </c>
      <c r="I75" s="22">
        <f t="shared" si="0"/>
        <v>29.64088397790055</v>
      </c>
    </row>
    <row r="76" spans="1:9" ht="18" customHeight="1">
      <c r="A76" s="32"/>
      <c r="B76" s="17" t="s">
        <v>10</v>
      </c>
      <c r="C76" s="18" t="s">
        <v>74</v>
      </c>
      <c r="D76" s="18" t="s">
        <v>90</v>
      </c>
      <c r="E76" s="18"/>
      <c r="F76" s="18"/>
      <c r="G76" s="20">
        <f>G77+G79</f>
        <v>242.5</v>
      </c>
      <c r="H76" s="20">
        <f>H77</f>
        <v>161.2</v>
      </c>
      <c r="I76" s="20">
        <f t="shared" si="0"/>
        <v>66.4742268041237</v>
      </c>
    </row>
    <row r="77" spans="1:9" ht="19.5" customHeight="1">
      <c r="A77" s="32"/>
      <c r="B77" s="17" t="s">
        <v>41</v>
      </c>
      <c r="C77" s="18" t="s">
        <v>74</v>
      </c>
      <c r="D77" s="18" t="s">
        <v>90</v>
      </c>
      <c r="E77" s="18" t="s">
        <v>152</v>
      </c>
      <c r="F77" s="18"/>
      <c r="G77" s="20">
        <f>G78</f>
        <v>230</v>
      </c>
      <c r="H77" s="20">
        <f>H78</f>
        <v>161.2</v>
      </c>
      <c r="I77" s="20">
        <f t="shared" si="0"/>
        <v>70.08695652173913</v>
      </c>
    </row>
    <row r="78" spans="1:9" ht="19.5" customHeight="1">
      <c r="A78" s="32"/>
      <c r="B78" s="23" t="s">
        <v>82</v>
      </c>
      <c r="C78" s="13" t="s">
        <v>74</v>
      </c>
      <c r="D78" s="13" t="s">
        <v>90</v>
      </c>
      <c r="E78" s="13" t="s">
        <v>152</v>
      </c>
      <c r="F78" s="13" t="s">
        <v>83</v>
      </c>
      <c r="G78" s="22">
        <v>230</v>
      </c>
      <c r="H78" s="30">
        <v>161.2</v>
      </c>
      <c r="I78" s="22">
        <f aca="true" t="shared" si="3" ref="I78:I144">H78/G78*100</f>
        <v>70.08695652173913</v>
      </c>
    </row>
    <row r="79" spans="1:9" ht="24.75" customHeight="1">
      <c r="A79" s="32"/>
      <c r="B79" s="44" t="s">
        <v>192</v>
      </c>
      <c r="C79" s="13" t="s">
        <v>74</v>
      </c>
      <c r="D79" s="13" t="s">
        <v>90</v>
      </c>
      <c r="E79" s="13" t="s">
        <v>191</v>
      </c>
      <c r="F79" s="13" t="s">
        <v>83</v>
      </c>
      <c r="G79" s="22">
        <v>12.5</v>
      </c>
      <c r="H79" s="14">
        <v>0</v>
      </c>
      <c r="I79" s="14">
        <f t="shared" si="3"/>
        <v>0</v>
      </c>
    </row>
    <row r="80" spans="1:9" ht="19.5" customHeight="1">
      <c r="A80" s="32"/>
      <c r="B80" s="17" t="s">
        <v>116</v>
      </c>
      <c r="C80" s="18" t="s">
        <v>74</v>
      </c>
      <c r="D80" s="18" t="s">
        <v>62</v>
      </c>
      <c r="E80" s="18"/>
      <c r="F80" s="18"/>
      <c r="G80" s="20">
        <f>G81</f>
        <v>250</v>
      </c>
      <c r="H80" s="20">
        <f>H81</f>
        <v>0</v>
      </c>
      <c r="I80" s="20">
        <f t="shared" si="3"/>
        <v>0</v>
      </c>
    </row>
    <row r="81" spans="1:9" ht="32.25" customHeight="1">
      <c r="A81" s="32"/>
      <c r="B81" s="17" t="s">
        <v>127</v>
      </c>
      <c r="C81" s="18" t="s">
        <v>74</v>
      </c>
      <c r="D81" s="18" t="s">
        <v>62</v>
      </c>
      <c r="E81" s="18" t="s">
        <v>172</v>
      </c>
      <c r="F81" s="18"/>
      <c r="G81" s="20">
        <f>G82</f>
        <v>250</v>
      </c>
      <c r="H81" s="20">
        <f>H82</f>
        <v>0</v>
      </c>
      <c r="I81" s="20">
        <f t="shared" si="3"/>
        <v>0</v>
      </c>
    </row>
    <row r="82" spans="1:9" ht="21" customHeight="1">
      <c r="A82" s="32"/>
      <c r="B82" s="23" t="s">
        <v>82</v>
      </c>
      <c r="C82" s="13" t="s">
        <v>74</v>
      </c>
      <c r="D82" s="13" t="s">
        <v>62</v>
      </c>
      <c r="E82" s="13" t="s">
        <v>172</v>
      </c>
      <c r="F82" s="13" t="s">
        <v>83</v>
      </c>
      <c r="G82" s="22">
        <v>250</v>
      </c>
      <c r="H82" s="22">
        <v>0</v>
      </c>
      <c r="I82" s="22">
        <f t="shared" si="3"/>
        <v>0</v>
      </c>
    </row>
    <row r="83" spans="1:9" ht="19.5" customHeight="1">
      <c r="A83" s="32"/>
      <c r="B83" s="17" t="s">
        <v>162</v>
      </c>
      <c r="C83" s="18" t="s">
        <v>95</v>
      </c>
      <c r="D83" s="18" t="s">
        <v>67</v>
      </c>
      <c r="E83" s="18"/>
      <c r="F83" s="18"/>
      <c r="G83" s="20">
        <f>G84+G90+G96</f>
        <v>27383.3</v>
      </c>
      <c r="H83" s="20">
        <f>H84+H90+H96</f>
        <v>4361</v>
      </c>
      <c r="I83" s="20">
        <f t="shared" si="3"/>
        <v>15.92576497354227</v>
      </c>
    </row>
    <row r="84" spans="1:9" ht="19.5" customHeight="1">
      <c r="A84" s="30"/>
      <c r="B84" s="26" t="s">
        <v>115</v>
      </c>
      <c r="C84" s="28" t="s">
        <v>95</v>
      </c>
      <c r="D84" s="28" t="s">
        <v>61</v>
      </c>
      <c r="E84" s="28"/>
      <c r="F84" s="28"/>
      <c r="G84" s="20">
        <f>G87+G85</f>
        <v>20713.3</v>
      </c>
      <c r="H84" s="20">
        <f>H87+H85</f>
        <v>357.5</v>
      </c>
      <c r="I84" s="20">
        <f t="shared" si="3"/>
        <v>1.7259442001033152</v>
      </c>
    </row>
    <row r="85" spans="1:9" ht="28.5" customHeight="1">
      <c r="A85" s="30"/>
      <c r="B85" s="45" t="s">
        <v>198</v>
      </c>
      <c r="C85" s="28" t="s">
        <v>95</v>
      </c>
      <c r="D85" s="28" t="s">
        <v>61</v>
      </c>
      <c r="E85" s="28" t="s">
        <v>199</v>
      </c>
      <c r="F85" s="28"/>
      <c r="G85" s="20">
        <f>G86</f>
        <v>20000</v>
      </c>
      <c r="H85" s="20">
        <f>H86</f>
        <v>0</v>
      </c>
      <c r="I85" s="43">
        <f t="shared" si="3"/>
        <v>0</v>
      </c>
    </row>
    <row r="86" spans="1:9" ht="30" customHeight="1">
      <c r="A86" s="30"/>
      <c r="B86" s="46" t="s">
        <v>200</v>
      </c>
      <c r="C86" s="27" t="s">
        <v>95</v>
      </c>
      <c r="D86" s="27" t="s">
        <v>61</v>
      </c>
      <c r="E86" s="27" t="s">
        <v>199</v>
      </c>
      <c r="F86" s="27" t="s">
        <v>188</v>
      </c>
      <c r="G86" s="22">
        <v>20000</v>
      </c>
      <c r="H86" s="22">
        <v>0</v>
      </c>
      <c r="I86" s="43">
        <f t="shared" si="3"/>
        <v>0</v>
      </c>
    </row>
    <row r="87" spans="1:9" ht="31.5" customHeight="1">
      <c r="A87" s="30"/>
      <c r="B87" s="26" t="s">
        <v>123</v>
      </c>
      <c r="C87" s="28" t="s">
        <v>95</v>
      </c>
      <c r="D87" s="28" t="s">
        <v>61</v>
      </c>
      <c r="E87" s="28" t="s">
        <v>122</v>
      </c>
      <c r="F87" s="28"/>
      <c r="G87" s="20">
        <f>G88+G89</f>
        <v>713.3</v>
      </c>
      <c r="H87" s="20">
        <f>H88+H89</f>
        <v>357.5</v>
      </c>
      <c r="I87" s="20">
        <f t="shared" si="3"/>
        <v>50.11916444693678</v>
      </c>
    </row>
    <row r="88" spans="1:9" ht="19.5" customHeight="1">
      <c r="A88" s="30"/>
      <c r="B88" s="23" t="s">
        <v>93</v>
      </c>
      <c r="C88" s="27" t="s">
        <v>95</v>
      </c>
      <c r="D88" s="27" t="s">
        <v>61</v>
      </c>
      <c r="E88" s="27" t="s">
        <v>154</v>
      </c>
      <c r="F88" s="27" t="s">
        <v>25</v>
      </c>
      <c r="G88" s="22">
        <v>500</v>
      </c>
      <c r="H88" s="22">
        <v>224</v>
      </c>
      <c r="I88" s="22">
        <f t="shared" si="3"/>
        <v>44.800000000000004</v>
      </c>
    </row>
    <row r="89" spans="1:9" ht="19.5" customHeight="1">
      <c r="A89" s="30"/>
      <c r="B89" s="23" t="s">
        <v>82</v>
      </c>
      <c r="C89" s="27" t="s">
        <v>95</v>
      </c>
      <c r="D89" s="27" t="s">
        <v>61</v>
      </c>
      <c r="E89" s="27" t="s">
        <v>153</v>
      </c>
      <c r="F89" s="27" t="s">
        <v>83</v>
      </c>
      <c r="G89" s="22">
        <v>213.3</v>
      </c>
      <c r="H89" s="30">
        <v>133.5</v>
      </c>
      <c r="I89" s="22">
        <f t="shared" si="3"/>
        <v>62.58790436005626</v>
      </c>
    </row>
    <row r="90" spans="1:9" ht="18.75" customHeight="1">
      <c r="A90" s="30"/>
      <c r="B90" s="26" t="s">
        <v>12</v>
      </c>
      <c r="C90" s="28" t="s">
        <v>95</v>
      </c>
      <c r="D90" s="28" t="s">
        <v>78</v>
      </c>
      <c r="E90" s="18"/>
      <c r="F90" s="18"/>
      <c r="G90" s="20">
        <f>G91+G94</f>
        <v>1578.3</v>
      </c>
      <c r="H90" s="20">
        <f>H91+H94</f>
        <v>785</v>
      </c>
      <c r="I90" s="20">
        <f t="shared" si="3"/>
        <v>49.73705886079959</v>
      </c>
    </row>
    <row r="91" spans="1:9" ht="20.25" customHeight="1">
      <c r="A91" s="30"/>
      <c r="B91" s="26" t="s">
        <v>113</v>
      </c>
      <c r="C91" s="28" t="s">
        <v>95</v>
      </c>
      <c r="D91" s="28" t="s">
        <v>78</v>
      </c>
      <c r="E91" s="18" t="s">
        <v>114</v>
      </c>
      <c r="F91" s="18"/>
      <c r="G91" s="20">
        <f>G92+G93</f>
        <v>1478.3</v>
      </c>
      <c r="H91" s="20">
        <f>H92+H93</f>
        <v>785</v>
      </c>
      <c r="I91" s="20">
        <f t="shared" si="3"/>
        <v>53.101535547588455</v>
      </c>
    </row>
    <row r="92" spans="1:9" ht="20.25" customHeight="1">
      <c r="A92" s="30"/>
      <c r="B92" s="39" t="s">
        <v>93</v>
      </c>
      <c r="C92" s="27" t="s">
        <v>95</v>
      </c>
      <c r="D92" s="27" t="s">
        <v>78</v>
      </c>
      <c r="E92" s="13" t="s">
        <v>114</v>
      </c>
      <c r="F92" s="13" t="s">
        <v>25</v>
      </c>
      <c r="G92" s="22">
        <v>500</v>
      </c>
      <c r="H92" s="30">
        <v>288.4</v>
      </c>
      <c r="I92" s="22">
        <f t="shared" si="3"/>
        <v>57.68</v>
      </c>
    </row>
    <row r="93" spans="1:9" ht="21" customHeight="1">
      <c r="A93" s="30"/>
      <c r="B93" s="23" t="s">
        <v>82</v>
      </c>
      <c r="C93" s="27" t="s">
        <v>95</v>
      </c>
      <c r="D93" s="27" t="s">
        <v>78</v>
      </c>
      <c r="E93" s="13" t="s">
        <v>114</v>
      </c>
      <c r="F93" s="13" t="s">
        <v>83</v>
      </c>
      <c r="G93" s="22">
        <v>978.3</v>
      </c>
      <c r="H93" s="30">
        <v>496.6</v>
      </c>
      <c r="I93" s="22">
        <f t="shared" si="3"/>
        <v>50.76152509455177</v>
      </c>
    </row>
    <row r="94" spans="1:9" ht="42.75" customHeight="1">
      <c r="A94" s="30"/>
      <c r="B94" s="17" t="s">
        <v>138</v>
      </c>
      <c r="C94" s="28" t="s">
        <v>95</v>
      </c>
      <c r="D94" s="28" t="s">
        <v>78</v>
      </c>
      <c r="E94" s="18" t="s">
        <v>137</v>
      </c>
      <c r="F94" s="18"/>
      <c r="G94" s="20">
        <v>100</v>
      </c>
      <c r="H94" s="20">
        <v>0</v>
      </c>
      <c r="I94" s="20">
        <f t="shared" si="3"/>
        <v>0</v>
      </c>
    </row>
    <row r="95" spans="1:9" ht="24" customHeight="1">
      <c r="A95" s="30"/>
      <c r="B95" s="23" t="s">
        <v>82</v>
      </c>
      <c r="C95" s="27" t="s">
        <v>95</v>
      </c>
      <c r="D95" s="27" t="s">
        <v>78</v>
      </c>
      <c r="E95" s="13" t="s">
        <v>137</v>
      </c>
      <c r="F95" s="13" t="s">
        <v>83</v>
      </c>
      <c r="G95" s="22">
        <f>100-100</f>
        <v>0</v>
      </c>
      <c r="H95" s="22">
        <v>0</v>
      </c>
      <c r="I95" s="22">
        <v>0</v>
      </c>
    </row>
    <row r="96" spans="1:9" ht="16.5" customHeight="1">
      <c r="A96" s="34"/>
      <c r="B96" s="17" t="s">
        <v>94</v>
      </c>
      <c r="C96" s="18" t="s">
        <v>95</v>
      </c>
      <c r="D96" s="25" t="s">
        <v>79</v>
      </c>
      <c r="E96" s="25"/>
      <c r="F96" s="25"/>
      <c r="G96" s="20">
        <f>G104+G108+G110+G106</f>
        <v>5091.7</v>
      </c>
      <c r="H96" s="20">
        <f>H104+H108+H110+H106</f>
        <v>3218.5</v>
      </c>
      <c r="I96" s="20">
        <f t="shared" si="3"/>
        <v>63.21071547813107</v>
      </c>
    </row>
    <row r="97" spans="1:9" ht="25.5" customHeight="1" hidden="1">
      <c r="A97" s="30"/>
      <c r="B97" s="23" t="s">
        <v>26</v>
      </c>
      <c r="C97" s="13"/>
      <c r="D97" s="21" t="s">
        <v>13</v>
      </c>
      <c r="E97" s="21" t="s">
        <v>44</v>
      </c>
      <c r="F97" s="21" t="s">
        <v>45</v>
      </c>
      <c r="G97" s="22"/>
      <c r="H97" s="30"/>
      <c r="I97" s="20" t="e">
        <f t="shared" si="3"/>
        <v>#DIV/0!</v>
      </c>
    </row>
    <row r="98" spans="1:9" ht="12.75" customHeight="1" hidden="1">
      <c r="A98" s="30"/>
      <c r="B98" s="23" t="s">
        <v>14</v>
      </c>
      <c r="C98" s="13"/>
      <c r="D98" s="13" t="s">
        <v>15</v>
      </c>
      <c r="E98" s="13" t="s">
        <v>22</v>
      </c>
      <c r="F98" s="13" t="s">
        <v>23</v>
      </c>
      <c r="G98" s="22">
        <f>G99</f>
        <v>0</v>
      </c>
      <c r="H98" s="30"/>
      <c r="I98" s="20" t="e">
        <f t="shared" si="3"/>
        <v>#DIV/0!</v>
      </c>
    </row>
    <row r="99" spans="1:9" ht="12.75" customHeight="1" hidden="1">
      <c r="A99" s="30"/>
      <c r="B99" s="23" t="s">
        <v>49</v>
      </c>
      <c r="C99" s="13"/>
      <c r="D99" s="13" t="s">
        <v>15</v>
      </c>
      <c r="E99" s="13" t="s">
        <v>50</v>
      </c>
      <c r="F99" s="13" t="s">
        <v>23</v>
      </c>
      <c r="G99" s="22">
        <f>G100</f>
        <v>0</v>
      </c>
      <c r="H99" s="30"/>
      <c r="I99" s="20" t="e">
        <f t="shared" si="3"/>
        <v>#DIV/0!</v>
      </c>
    </row>
    <row r="100" spans="1:9" ht="25.5" customHeight="1" hidden="1">
      <c r="A100" s="30"/>
      <c r="B100" s="23" t="s">
        <v>51</v>
      </c>
      <c r="C100" s="13"/>
      <c r="D100" s="13" t="s">
        <v>15</v>
      </c>
      <c r="E100" s="13" t="s">
        <v>50</v>
      </c>
      <c r="F100" s="13">
        <v>453</v>
      </c>
      <c r="G100" s="22"/>
      <c r="H100" s="30"/>
      <c r="I100" s="20" t="e">
        <f t="shared" si="3"/>
        <v>#DIV/0!</v>
      </c>
    </row>
    <row r="101" spans="1:9" ht="12.75" customHeight="1" hidden="1">
      <c r="A101" s="30"/>
      <c r="B101" s="23" t="s">
        <v>16</v>
      </c>
      <c r="C101" s="13"/>
      <c r="D101" s="13" t="s">
        <v>17</v>
      </c>
      <c r="E101" s="13" t="s">
        <v>22</v>
      </c>
      <c r="F101" s="13" t="s">
        <v>23</v>
      </c>
      <c r="G101" s="22">
        <f>G102</f>
        <v>0</v>
      </c>
      <c r="H101" s="30"/>
      <c r="I101" s="20" t="e">
        <f t="shared" si="3"/>
        <v>#DIV/0!</v>
      </c>
    </row>
    <row r="102" spans="1:9" ht="12.75" customHeight="1" hidden="1">
      <c r="A102" s="30"/>
      <c r="B102" s="23" t="s">
        <v>52</v>
      </c>
      <c r="C102" s="13"/>
      <c r="D102" s="13" t="s">
        <v>17</v>
      </c>
      <c r="E102" s="13" t="s">
        <v>53</v>
      </c>
      <c r="F102" s="13" t="s">
        <v>23</v>
      </c>
      <c r="G102" s="22">
        <f>G103</f>
        <v>0</v>
      </c>
      <c r="H102" s="30"/>
      <c r="I102" s="20" t="e">
        <f t="shared" si="3"/>
        <v>#DIV/0!</v>
      </c>
    </row>
    <row r="103" spans="1:9" ht="25.5" customHeight="1" hidden="1">
      <c r="A103" s="30"/>
      <c r="B103" s="23" t="s">
        <v>51</v>
      </c>
      <c r="C103" s="13"/>
      <c r="D103" s="13" t="s">
        <v>17</v>
      </c>
      <c r="E103" s="13" t="s">
        <v>53</v>
      </c>
      <c r="F103" s="13">
        <v>453</v>
      </c>
      <c r="G103" s="22"/>
      <c r="H103" s="30"/>
      <c r="I103" s="20" t="e">
        <f t="shared" si="3"/>
        <v>#DIV/0!</v>
      </c>
    </row>
    <row r="104" spans="1:9" ht="15" customHeight="1">
      <c r="A104" s="30"/>
      <c r="B104" s="17" t="s">
        <v>96</v>
      </c>
      <c r="C104" s="18" t="s">
        <v>95</v>
      </c>
      <c r="D104" s="18" t="s">
        <v>79</v>
      </c>
      <c r="E104" s="18" t="s">
        <v>97</v>
      </c>
      <c r="F104" s="18"/>
      <c r="G104" s="20">
        <f>G105</f>
        <v>3850</v>
      </c>
      <c r="H104" s="20">
        <f>H105</f>
        <v>2278.7</v>
      </c>
      <c r="I104" s="20">
        <f t="shared" si="3"/>
        <v>59.18701298701298</v>
      </c>
    </row>
    <row r="105" spans="1:9" ht="15" customHeight="1">
      <c r="A105" s="30"/>
      <c r="B105" s="23" t="s">
        <v>82</v>
      </c>
      <c r="C105" s="13" t="s">
        <v>95</v>
      </c>
      <c r="D105" s="13" t="s">
        <v>79</v>
      </c>
      <c r="E105" s="13" t="s">
        <v>97</v>
      </c>
      <c r="F105" s="13" t="s">
        <v>83</v>
      </c>
      <c r="G105" s="22">
        <v>3850</v>
      </c>
      <c r="H105" s="30">
        <v>2278.7</v>
      </c>
      <c r="I105" s="22">
        <f t="shared" si="3"/>
        <v>59.18701298701298</v>
      </c>
    </row>
    <row r="106" spans="1:9" ht="21.75" customHeight="1">
      <c r="A106" s="30"/>
      <c r="B106" s="17" t="s">
        <v>100</v>
      </c>
      <c r="C106" s="18" t="s">
        <v>95</v>
      </c>
      <c r="D106" s="18" t="s">
        <v>79</v>
      </c>
      <c r="E106" s="18" t="s">
        <v>101</v>
      </c>
      <c r="F106" s="18"/>
      <c r="G106" s="20">
        <f>G107</f>
        <v>50</v>
      </c>
      <c r="H106" s="20">
        <f>H107</f>
        <v>28.3</v>
      </c>
      <c r="I106" s="20">
        <f t="shared" si="3"/>
        <v>56.60000000000001</v>
      </c>
    </row>
    <row r="107" spans="1:9" ht="21.75" customHeight="1">
      <c r="A107" s="30"/>
      <c r="B107" s="23" t="s">
        <v>93</v>
      </c>
      <c r="C107" s="13" t="s">
        <v>95</v>
      </c>
      <c r="D107" s="13" t="s">
        <v>79</v>
      </c>
      <c r="E107" s="13" t="s">
        <v>101</v>
      </c>
      <c r="F107" s="13" t="s">
        <v>83</v>
      </c>
      <c r="G107" s="22">
        <v>50</v>
      </c>
      <c r="H107" s="30">
        <v>28.3</v>
      </c>
      <c r="I107" s="22">
        <f t="shared" si="3"/>
        <v>56.60000000000001</v>
      </c>
    </row>
    <row r="108" spans="1:9" ht="26.25" customHeight="1">
      <c r="A108" s="30"/>
      <c r="B108" s="17" t="s">
        <v>102</v>
      </c>
      <c r="C108" s="18" t="s">
        <v>95</v>
      </c>
      <c r="D108" s="18" t="s">
        <v>79</v>
      </c>
      <c r="E108" s="18" t="s">
        <v>103</v>
      </c>
      <c r="F108" s="18"/>
      <c r="G108" s="20">
        <f>G109</f>
        <v>941.7</v>
      </c>
      <c r="H108" s="20">
        <f>H109</f>
        <v>713.8</v>
      </c>
      <c r="I108" s="20">
        <f t="shared" si="3"/>
        <v>75.79908675799086</v>
      </c>
    </row>
    <row r="109" spans="1:9" ht="21" customHeight="1">
      <c r="A109" s="30"/>
      <c r="B109" s="23" t="s">
        <v>82</v>
      </c>
      <c r="C109" s="13" t="s">
        <v>95</v>
      </c>
      <c r="D109" s="13" t="s">
        <v>79</v>
      </c>
      <c r="E109" s="13" t="s">
        <v>103</v>
      </c>
      <c r="F109" s="13" t="s">
        <v>83</v>
      </c>
      <c r="G109" s="22">
        <v>941.7</v>
      </c>
      <c r="H109" s="30">
        <v>713.8</v>
      </c>
      <c r="I109" s="22">
        <f t="shared" si="3"/>
        <v>75.79908675799086</v>
      </c>
    </row>
    <row r="110" spans="1:9" ht="42.75" customHeight="1">
      <c r="A110" s="30"/>
      <c r="B110" s="17" t="s">
        <v>138</v>
      </c>
      <c r="C110" s="18" t="s">
        <v>95</v>
      </c>
      <c r="D110" s="18" t="s">
        <v>79</v>
      </c>
      <c r="E110" s="18" t="s">
        <v>137</v>
      </c>
      <c r="F110" s="18"/>
      <c r="G110" s="20">
        <f>G111</f>
        <v>250</v>
      </c>
      <c r="H110" s="20">
        <f>H111</f>
        <v>197.7</v>
      </c>
      <c r="I110" s="20">
        <f t="shared" si="3"/>
        <v>79.08</v>
      </c>
    </row>
    <row r="111" spans="1:9" ht="20.25" customHeight="1">
      <c r="A111" s="30"/>
      <c r="B111" s="23" t="s">
        <v>82</v>
      </c>
      <c r="C111" s="13" t="s">
        <v>95</v>
      </c>
      <c r="D111" s="13" t="s">
        <v>79</v>
      </c>
      <c r="E111" s="13" t="s">
        <v>137</v>
      </c>
      <c r="F111" s="13" t="s">
        <v>83</v>
      </c>
      <c r="G111" s="22">
        <v>250</v>
      </c>
      <c r="H111" s="30">
        <v>197.7</v>
      </c>
      <c r="I111" s="22">
        <f t="shared" si="3"/>
        <v>79.08</v>
      </c>
    </row>
    <row r="112" spans="1:9" ht="21" customHeight="1">
      <c r="A112" s="30"/>
      <c r="B112" s="17" t="s">
        <v>163</v>
      </c>
      <c r="C112" s="18" t="s">
        <v>117</v>
      </c>
      <c r="D112" s="18" t="s">
        <v>67</v>
      </c>
      <c r="E112" s="18"/>
      <c r="F112" s="18"/>
      <c r="G112" s="20">
        <f aca="true" t="shared" si="4" ref="G112:H114">G113</f>
        <v>174.7</v>
      </c>
      <c r="H112" s="20">
        <f t="shared" si="4"/>
        <v>131.5</v>
      </c>
      <c r="I112" s="20">
        <f t="shared" si="3"/>
        <v>75.27189467658845</v>
      </c>
    </row>
    <row r="113" spans="1:9" ht="21" customHeight="1">
      <c r="A113" s="30"/>
      <c r="B113" s="23" t="s">
        <v>118</v>
      </c>
      <c r="C113" s="18" t="s">
        <v>117</v>
      </c>
      <c r="D113" s="18" t="s">
        <v>117</v>
      </c>
      <c r="E113" s="18"/>
      <c r="F113" s="18"/>
      <c r="G113" s="20">
        <f>G114+G116</f>
        <v>174.7</v>
      </c>
      <c r="H113" s="20">
        <f>H114+H116</f>
        <v>131.5</v>
      </c>
      <c r="I113" s="20">
        <f t="shared" si="3"/>
        <v>75.27189467658845</v>
      </c>
    </row>
    <row r="114" spans="1:9" ht="21" customHeight="1">
      <c r="A114" s="30"/>
      <c r="B114" s="17" t="s">
        <v>124</v>
      </c>
      <c r="C114" s="18" t="s">
        <v>117</v>
      </c>
      <c r="D114" s="18" t="s">
        <v>117</v>
      </c>
      <c r="E114" s="18" t="s">
        <v>125</v>
      </c>
      <c r="F114" s="18" t="s">
        <v>23</v>
      </c>
      <c r="G114" s="20">
        <f t="shared" si="4"/>
        <v>123.7</v>
      </c>
      <c r="H114" s="20">
        <f t="shared" si="4"/>
        <v>103.6</v>
      </c>
      <c r="I114" s="20">
        <f t="shared" si="3"/>
        <v>83.75101050929668</v>
      </c>
    </row>
    <row r="115" spans="1:9" ht="21" customHeight="1">
      <c r="A115" s="30"/>
      <c r="B115" s="23" t="s">
        <v>82</v>
      </c>
      <c r="C115" s="13" t="s">
        <v>117</v>
      </c>
      <c r="D115" s="13" t="s">
        <v>117</v>
      </c>
      <c r="E115" s="13" t="s">
        <v>125</v>
      </c>
      <c r="F115" s="13" t="s">
        <v>83</v>
      </c>
      <c r="G115" s="22">
        <v>123.7</v>
      </c>
      <c r="H115" s="30">
        <v>103.6</v>
      </c>
      <c r="I115" s="22">
        <f t="shared" si="3"/>
        <v>83.75101050929668</v>
      </c>
    </row>
    <row r="116" spans="1:9" ht="21" customHeight="1">
      <c r="A116" s="30"/>
      <c r="B116" s="42" t="s">
        <v>201</v>
      </c>
      <c r="C116" s="18" t="s">
        <v>117</v>
      </c>
      <c r="D116" s="18" t="s">
        <v>117</v>
      </c>
      <c r="E116" s="18" t="s">
        <v>202</v>
      </c>
      <c r="F116" s="18" t="s">
        <v>83</v>
      </c>
      <c r="G116" s="20">
        <v>51</v>
      </c>
      <c r="H116" s="43">
        <v>27.9</v>
      </c>
      <c r="I116" s="43">
        <f>H116/G116*100</f>
        <v>54.705882352941174</v>
      </c>
    </row>
    <row r="117" spans="1:9" ht="30.75" customHeight="1">
      <c r="A117" s="30"/>
      <c r="B117" s="17" t="s">
        <v>164</v>
      </c>
      <c r="C117" s="18" t="s">
        <v>66</v>
      </c>
      <c r="D117" s="18" t="s">
        <v>67</v>
      </c>
      <c r="E117" s="18"/>
      <c r="F117" s="18"/>
      <c r="G117" s="20">
        <f>G118</f>
        <v>265</v>
      </c>
      <c r="H117" s="20">
        <f>H118</f>
        <v>235.5</v>
      </c>
      <c r="I117" s="20">
        <f t="shared" si="3"/>
        <v>88.86792452830188</v>
      </c>
    </row>
    <row r="118" spans="1:9" ht="21" customHeight="1">
      <c r="A118" s="30"/>
      <c r="B118" s="17" t="s">
        <v>68</v>
      </c>
      <c r="C118" s="18" t="s">
        <v>66</v>
      </c>
      <c r="D118" s="18" t="s">
        <v>61</v>
      </c>
      <c r="E118" s="18"/>
      <c r="F118" s="18"/>
      <c r="G118" s="20">
        <f>G119+G121+G124</f>
        <v>265</v>
      </c>
      <c r="H118" s="20">
        <f>H119+H121+H124</f>
        <v>235.5</v>
      </c>
      <c r="I118" s="20">
        <f t="shared" si="3"/>
        <v>88.86792452830188</v>
      </c>
    </row>
    <row r="119" spans="1:9" ht="21" customHeight="1">
      <c r="A119" s="30"/>
      <c r="B119" s="17" t="s">
        <v>46</v>
      </c>
      <c r="C119" s="18" t="s">
        <v>66</v>
      </c>
      <c r="D119" s="18" t="s">
        <v>61</v>
      </c>
      <c r="E119" s="18" t="s">
        <v>69</v>
      </c>
      <c r="F119" s="18"/>
      <c r="G119" s="20">
        <f>G120</f>
        <v>70</v>
      </c>
      <c r="H119" s="20">
        <f>H120</f>
        <v>70</v>
      </c>
      <c r="I119" s="20">
        <f t="shared" si="3"/>
        <v>100</v>
      </c>
    </row>
    <row r="120" spans="1:9" ht="21" customHeight="1">
      <c r="A120" s="30"/>
      <c r="B120" s="23" t="s">
        <v>46</v>
      </c>
      <c r="C120" s="13" t="s">
        <v>66</v>
      </c>
      <c r="D120" s="13" t="s">
        <v>61</v>
      </c>
      <c r="E120" s="13" t="s">
        <v>69</v>
      </c>
      <c r="F120" s="13" t="s">
        <v>71</v>
      </c>
      <c r="G120" s="22">
        <v>70</v>
      </c>
      <c r="H120" s="22">
        <v>70</v>
      </c>
      <c r="I120" s="22">
        <f t="shared" si="3"/>
        <v>100</v>
      </c>
    </row>
    <row r="121" spans="1:9" ht="27" customHeight="1">
      <c r="A121" s="30"/>
      <c r="B121" s="17" t="s">
        <v>51</v>
      </c>
      <c r="C121" s="18" t="s">
        <v>66</v>
      </c>
      <c r="D121" s="18" t="s">
        <v>61</v>
      </c>
      <c r="E121" s="18" t="s">
        <v>126</v>
      </c>
      <c r="F121" s="18"/>
      <c r="G121" s="20">
        <f>G122+G123</f>
        <v>135</v>
      </c>
      <c r="H121" s="20">
        <f>H122+H123</f>
        <v>105.5</v>
      </c>
      <c r="I121" s="20">
        <f t="shared" si="3"/>
        <v>78.14814814814814</v>
      </c>
    </row>
    <row r="122" spans="1:9" ht="20.25" customHeight="1">
      <c r="A122" s="30"/>
      <c r="B122" s="23" t="s">
        <v>82</v>
      </c>
      <c r="C122" s="13" t="s">
        <v>66</v>
      </c>
      <c r="D122" s="13" t="s">
        <v>61</v>
      </c>
      <c r="E122" s="13" t="s">
        <v>126</v>
      </c>
      <c r="F122" s="13" t="s">
        <v>83</v>
      </c>
      <c r="G122" s="22">
        <v>100</v>
      </c>
      <c r="H122" s="22">
        <v>70.5</v>
      </c>
      <c r="I122" s="22">
        <f t="shared" si="3"/>
        <v>70.5</v>
      </c>
    </row>
    <row r="123" spans="1:9" ht="29.25" customHeight="1">
      <c r="A123" s="30"/>
      <c r="B123" s="23" t="s">
        <v>135</v>
      </c>
      <c r="C123" s="13" t="s">
        <v>66</v>
      </c>
      <c r="D123" s="13" t="s">
        <v>61</v>
      </c>
      <c r="E123" s="13" t="s">
        <v>126</v>
      </c>
      <c r="F123" s="13" t="s">
        <v>83</v>
      </c>
      <c r="G123" s="22">
        <v>35</v>
      </c>
      <c r="H123" s="22">
        <v>35</v>
      </c>
      <c r="I123" s="22">
        <v>0</v>
      </c>
    </row>
    <row r="124" spans="1:9" ht="21.75" customHeight="1">
      <c r="A124" s="30"/>
      <c r="B124" s="42" t="s">
        <v>193</v>
      </c>
      <c r="C124" s="18" t="s">
        <v>66</v>
      </c>
      <c r="D124" s="18" t="s">
        <v>61</v>
      </c>
      <c r="E124" s="18" t="s">
        <v>194</v>
      </c>
      <c r="F124" s="18" t="s">
        <v>83</v>
      </c>
      <c r="G124" s="20">
        <v>60</v>
      </c>
      <c r="H124" s="43">
        <v>60</v>
      </c>
      <c r="I124" s="43">
        <f>H124/G124*100</f>
        <v>100</v>
      </c>
    </row>
    <row r="125" spans="1:9" ht="24" customHeight="1">
      <c r="A125" s="30"/>
      <c r="B125" s="17" t="s">
        <v>165</v>
      </c>
      <c r="C125" s="18" t="s">
        <v>90</v>
      </c>
      <c r="D125" s="18" t="s">
        <v>67</v>
      </c>
      <c r="E125" s="18"/>
      <c r="F125" s="18"/>
      <c r="G125" s="20">
        <f aca="true" t="shared" si="5" ref="G125:H127">G126</f>
        <v>629</v>
      </c>
      <c r="H125" s="20">
        <f t="shared" si="5"/>
        <v>428.4</v>
      </c>
      <c r="I125" s="20">
        <f t="shared" si="3"/>
        <v>68.1081081081081</v>
      </c>
    </row>
    <row r="126" spans="1:9" ht="19.5" customHeight="1">
      <c r="A126" s="30"/>
      <c r="B126" s="17" t="s">
        <v>128</v>
      </c>
      <c r="C126" s="18" t="s">
        <v>90</v>
      </c>
      <c r="D126" s="18" t="s">
        <v>61</v>
      </c>
      <c r="E126" s="18"/>
      <c r="F126" s="18"/>
      <c r="G126" s="20">
        <f t="shared" si="5"/>
        <v>629</v>
      </c>
      <c r="H126" s="20">
        <f t="shared" si="5"/>
        <v>428.4</v>
      </c>
      <c r="I126" s="20">
        <f t="shared" si="3"/>
        <v>68.1081081081081</v>
      </c>
    </row>
    <row r="127" spans="1:9" ht="25.5" customHeight="1">
      <c r="A127" s="30"/>
      <c r="B127" s="17" t="s">
        <v>129</v>
      </c>
      <c r="C127" s="18" t="s">
        <v>90</v>
      </c>
      <c r="D127" s="18" t="s">
        <v>61</v>
      </c>
      <c r="E127" s="18" t="s">
        <v>130</v>
      </c>
      <c r="F127" s="18"/>
      <c r="G127" s="20">
        <f t="shared" si="5"/>
        <v>629</v>
      </c>
      <c r="H127" s="20">
        <f t="shared" si="5"/>
        <v>428.4</v>
      </c>
      <c r="I127" s="20">
        <f t="shared" si="3"/>
        <v>68.1081081081081</v>
      </c>
    </row>
    <row r="128" spans="1:9" ht="24" customHeight="1">
      <c r="A128" s="30"/>
      <c r="B128" s="23" t="s">
        <v>157</v>
      </c>
      <c r="C128" s="13" t="s">
        <v>90</v>
      </c>
      <c r="D128" s="13" t="s">
        <v>61</v>
      </c>
      <c r="E128" s="13" t="s">
        <v>130</v>
      </c>
      <c r="F128" s="13" t="s">
        <v>131</v>
      </c>
      <c r="G128" s="22">
        <v>629</v>
      </c>
      <c r="H128" s="30">
        <v>428.4</v>
      </c>
      <c r="I128" s="22">
        <f t="shared" si="3"/>
        <v>68.1081081081081</v>
      </c>
    </row>
    <row r="129" spans="1:9" ht="15.75" customHeight="1">
      <c r="A129" s="30"/>
      <c r="B129" s="17" t="s">
        <v>166</v>
      </c>
      <c r="C129" s="18" t="s">
        <v>73</v>
      </c>
      <c r="D129" s="18" t="s">
        <v>67</v>
      </c>
      <c r="E129" s="18"/>
      <c r="F129" s="18"/>
      <c r="G129" s="20">
        <f>G130</f>
        <v>150</v>
      </c>
      <c r="H129" s="20">
        <f>H130</f>
        <v>86.9</v>
      </c>
      <c r="I129" s="20">
        <f t="shared" si="3"/>
        <v>57.93333333333334</v>
      </c>
    </row>
    <row r="130" spans="1:9" ht="21.75" customHeight="1">
      <c r="A130" s="30"/>
      <c r="B130" s="17" t="s">
        <v>146</v>
      </c>
      <c r="C130" s="18" t="s">
        <v>73</v>
      </c>
      <c r="D130" s="18" t="s">
        <v>78</v>
      </c>
      <c r="E130" s="18"/>
      <c r="F130" s="18"/>
      <c r="G130" s="20">
        <f>G133</f>
        <v>150</v>
      </c>
      <c r="H130" s="20">
        <f>H133</f>
        <v>86.9</v>
      </c>
      <c r="I130" s="20">
        <f t="shared" si="3"/>
        <v>57.93333333333334</v>
      </c>
    </row>
    <row r="131" spans="1:9" ht="38.25" customHeight="1" hidden="1">
      <c r="A131" s="30"/>
      <c r="B131" s="23" t="s">
        <v>47</v>
      </c>
      <c r="C131" s="13"/>
      <c r="D131" s="13" t="s">
        <v>18</v>
      </c>
      <c r="E131" s="13" t="s">
        <v>54</v>
      </c>
      <c r="F131" s="13">
        <v>455</v>
      </c>
      <c r="G131" s="22"/>
      <c r="H131" s="30"/>
      <c r="I131" s="20" t="e">
        <f t="shared" si="3"/>
        <v>#DIV/0!</v>
      </c>
    </row>
    <row r="132" spans="1:9" ht="25.5">
      <c r="A132" s="30"/>
      <c r="B132" s="17" t="s">
        <v>141</v>
      </c>
      <c r="C132" s="18" t="s">
        <v>73</v>
      </c>
      <c r="D132" s="18" t="s">
        <v>78</v>
      </c>
      <c r="E132" s="18" t="s">
        <v>142</v>
      </c>
      <c r="F132" s="18"/>
      <c r="G132" s="20">
        <f>G133</f>
        <v>150</v>
      </c>
      <c r="H132" s="20">
        <f>H133</f>
        <v>86.9</v>
      </c>
      <c r="I132" s="20">
        <f t="shared" si="3"/>
        <v>57.93333333333334</v>
      </c>
    </row>
    <row r="133" spans="1:9" ht="23.25" customHeight="1">
      <c r="A133" s="30"/>
      <c r="B133" s="23" t="s">
        <v>144</v>
      </c>
      <c r="C133" s="13" t="s">
        <v>73</v>
      </c>
      <c r="D133" s="13" t="s">
        <v>78</v>
      </c>
      <c r="E133" s="13" t="s">
        <v>142</v>
      </c>
      <c r="F133" s="13" t="s">
        <v>83</v>
      </c>
      <c r="G133" s="22">
        <v>150</v>
      </c>
      <c r="H133" s="30">
        <v>86.9</v>
      </c>
      <c r="I133" s="22">
        <f t="shared" si="3"/>
        <v>57.93333333333334</v>
      </c>
    </row>
    <row r="134" spans="1:9" ht="18" customHeight="1">
      <c r="A134" s="31" t="s">
        <v>169</v>
      </c>
      <c r="B134" s="40" t="s">
        <v>167</v>
      </c>
      <c r="C134" s="15"/>
      <c r="D134" s="15"/>
      <c r="E134" s="15"/>
      <c r="F134" s="15"/>
      <c r="G134" s="29">
        <f>G135</f>
        <v>6954.9</v>
      </c>
      <c r="H134" s="29">
        <f>H135</f>
        <v>4269</v>
      </c>
      <c r="I134" s="29">
        <f t="shared" si="3"/>
        <v>61.38118448863391</v>
      </c>
    </row>
    <row r="135" spans="1:9" ht="18" customHeight="1">
      <c r="A135" s="36"/>
      <c r="B135" s="17" t="s">
        <v>68</v>
      </c>
      <c r="C135" s="18" t="s">
        <v>66</v>
      </c>
      <c r="D135" s="18" t="s">
        <v>61</v>
      </c>
      <c r="E135" s="18"/>
      <c r="F135" s="18"/>
      <c r="G135" s="20">
        <f>G136+G139+G143+G144+G142</f>
        <v>6954.9</v>
      </c>
      <c r="H135" s="20">
        <f>H136+H139+H143+H144</f>
        <v>4269</v>
      </c>
      <c r="I135" s="20">
        <f t="shared" si="3"/>
        <v>61.38118448863391</v>
      </c>
    </row>
    <row r="136" spans="1:9" ht="22.5" customHeight="1">
      <c r="A136" s="36"/>
      <c r="B136" s="17" t="s">
        <v>46</v>
      </c>
      <c r="C136" s="18" t="s">
        <v>66</v>
      </c>
      <c r="D136" s="18" t="s">
        <v>61</v>
      </c>
      <c r="E136" s="18" t="s">
        <v>69</v>
      </c>
      <c r="F136" s="18"/>
      <c r="G136" s="20">
        <f>G138+G137</f>
        <v>3461.4</v>
      </c>
      <c r="H136" s="20">
        <f>H138+H137</f>
        <v>2329.1</v>
      </c>
      <c r="I136" s="20">
        <f t="shared" si="3"/>
        <v>67.28780262321604</v>
      </c>
    </row>
    <row r="137" spans="1:9" ht="21" customHeight="1">
      <c r="A137" s="36"/>
      <c r="B137" s="23" t="s">
        <v>46</v>
      </c>
      <c r="C137" s="13" t="s">
        <v>66</v>
      </c>
      <c r="D137" s="13" t="s">
        <v>61</v>
      </c>
      <c r="E137" s="13" t="s">
        <v>69</v>
      </c>
      <c r="F137" s="13" t="s">
        <v>71</v>
      </c>
      <c r="G137" s="22">
        <v>3451.4</v>
      </c>
      <c r="H137" s="22">
        <v>2319.9</v>
      </c>
      <c r="I137" s="22">
        <f t="shared" si="3"/>
        <v>67.21620212087849</v>
      </c>
    </row>
    <row r="138" spans="1:9" ht="25.5">
      <c r="A138" s="36"/>
      <c r="B138" s="23" t="s">
        <v>178</v>
      </c>
      <c r="C138" s="13" t="s">
        <v>66</v>
      </c>
      <c r="D138" s="13" t="s">
        <v>61</v>
      </c>
      <c r="E138" s="13" t="s">
        <v>69</v>
      </c>
      <c r="F138" s="13" t="s">
        <v>71</v>
      </c>
      <c r="G138" s="22">
        <v>10</v>
      </c>
      <c r="H138" s="30">
        <v>9.2</v>
      </c>
      <c r="I138" s="22">
        <f t="shared" si="3"/>
        <v>92</v>
      </c>
    </row>
    <row r="139" spans="1:9" ht="20.25" customHeight="1">
      <c r="A139" s="36"/>
      <c r="B139" s="17" t="s">
        <v>48</v>
      </c>
      <c r="C139" s="18" t="s">
        <v>66</v>
      </c>
      <c r="D139" s="18" t="s">
        <v>61</v>
      </c>
      <c r="E139" s="18" t="s">
        <v>55</v>
      </c>
      <c r="F139" s="18"/>
      <c r="G139" s="20">
        <f>G140</f>
        <v>2182.6</v>
      </c>
      <c r="H139" s="20">
        <f>H140</f>
        <v>1504.9</v>
      </c>
      <c r="I139" s="20">
        <f t="shared" si="3"/>
        <v>68.94987629432788</v>
      </c>
    </row>
    <row r="140" spans="1:9" ht="21.75" customHeight="1">
      <c r="A140" s="36"/>
      <c r="B140" s="23" t="s">
        <v>46</v>
      </c>
      <c r="C140" s="13" t="s">
        <v>66</v>
      </c>
      <c r="D140" s="13" t="s">
        <v>61</v>
      </c>
      <c r="E140" s="13" t="s">
        <v>72</v>
      </c>
      <c r="F140" s="13"/>
      <c r="G140" s="22">
        <f>G141</f>
        <v>2182.6</v>
      </c>
      <c r="H140" s="22">
        <f>H141</f>
        <v>1504.9</v>
      </c>
      <c r="I140" s="22">
        <f t="shared" si="3"/>
        <v>68.94987629432788</v>
      </c>
    </row>
    <row r="141" spans="1:9" ht="23.25" customHeight="1">
      <c r="A141" s="37"/>
      <c r="B141" s="23" t="s">
        <v>70</v>
      </c>
      <c r="C141" s="13" t="s">
        <v>66</v>
      </c>
      <c r="D141" s="13" t="s">
        <v>61</v>
      </c>
      <c r="E141" s="13" t="s">
        <v>72</v>
      </c>
      <c r="F141" s="13" t="s">
        <v>71</v>
      </c>
      <c r="G141" s="22">
        <v>2182.6</v>
      </c>
      <c r="H141" s="30">
        <v>1504.9</v>
      </c>
      <c r="I141" s="22">
        <f t="shared" si="3"/>
        <v>68.94987629432788</v>
      </c>
    </row>
    <row r="142" spans="1:9" ht="26.25" customHeight="1">
      <c r="A142" s="37"/>
      <c r="B142" s="42" t="s">
        <v>203</v>
      </c>
      <c r="C142" s="18" t="s">
        <v>66</v>
      </c>
      <c r="D142" s="18" t="s">
        <v>61</v>
      </c>
      <c r="E142" s="18" t="s">
        <v>204</v>
      </c>
      <c r="F142" s="18" t="s">
        <v>71</v>
      </c>
      <c r="G142" s="20">
        <v>845.9</v>
      </c>
      <c r="H142" s="43">
        <v>0</v>
      </c>
      <c r="I142" s="43">
        <f t="shared" si="3"/>
        <v>0</v>
      </c>
    </row>
    <row r="143" spans="1:9" ht="19.5" customHeight="1">
      <c r="A143" s="7"/>
      <c r="B143" s="42" t="s">
        <v>193</v>
      </c>
      <c r="C143" s="18" t="s">
        <v>66</v>
      </c>
      <c r="D143" s="18" t="s">
        <v>61</v>
      </c>
      <c r="E143" s="18" t="s">
        <v>194</v>
      </c>
      <c r="F143" s="18" t="s">
        <v>83</v>
      </c>
      <c r="G143" s="20">
        <v>420</v>
      </c>
      <c r="H143" s="43">
        <v>420</v>
      </c>
      <c r="I143" s="43">
        <f t="shared" si="3"/>
        <v>100</v>
      </c>
    </row>
    <row r="144" spans="2:9" ht="19.5" customHeight="1">
      <c r="B144" s="42" t="s">
        <v>195</v>
      </c>
      <c r="C144" s="18" t="s">
        <v>66</v>
      </c>
      <c r="D144" s="18" t="s">
        <v>61</v>
      </c>
      <c r="E144" s="18" t="s">
        <v>196</v>
      </c>
      <c r="F144" s="18" t="s">
        <v>83</v>
      </c>
      <c r="G144" s="20">
        <v>45</v>
      </c>
      <c r="H144" s="43">
        <v>15</v>
      </c>
      <c r="I144" s="43">
        <f t="shared" si="3"/>
        <v>33.33333333333333</v>
      </c>
    </row>
    <row r="148" spans="2:6" ht="15.75">
      <c r="B148" s="7"/>
      <c r="C148" s="7"/>
      <c r="D148" s="7"/>
      <c r="E148" s="7"/>
      <c r="F148" s="7"/>
    </row>
    <row r="155" spans="1:6" ht="15.75">
      <c r="A155" s="7"/>
      <c r="B155" s="6"/>
      <c r="C155" s="6"/>
      <c r="D155" s="6"/>
      <c r="E155" s="6"/>
      <c r="F155" s="6"/>
    </row>
    <row r="156" spans="2:6" ht="15.75">
      <c r="B156" s="7"/>
      <c r="C156" s="7"/>
      <c r="D156" s="7"/>
      <c r="E156" s="7"/>
      <c r="F156" s="7"/>
    </row>
    <row r="162" ht="15.75">
      <c r="A162" s="6"/>
    </row>
    <row r="163" ht="15.75">
      <c r="A163" s="7"/>
    </row>
    <row r="165" spans="2:6" ht="15.75">
      <c r="B165" s="7"/>
      <c r="C165" s="7"/>
      <c r="D165" s="7"/>
      <c r="E165" s="7"/>
      <c r="F165" s="7"/>
    </row>
    <row r="172" spans="1:6" ht="15.75">
      <c r="A172" s="7"/>
      <c r="B172" s="6"/>
      <c r="C172" s="6"/>
      <c r="D172" s="6"/>
      <c r="E172" s="6"/>
      <c r="F172" s="6"/>
    </row>
    <row r="173" spans="2:6" ht="15.75">
      <c r="B173" s="7"/>
      <c r="C173" s="7"/>
      <c r="D173" s="7"/>
      <c r="E173" s="7"/>
      <c r="F173" s="7"/>
    </row>
    <row r="179" ht="15.75">
      <c r="A179" s="6"/>
    </row>
    <row r="180" ht="15.75">
      <c r="A180" s="7"/>
    </row>
    <row r="182" spans="2:6" ht="15.75">
      <c r="B182" s="7"/>
      <c r="C182" s="7"/>
      <c r="D182" s="7"/>
      <c r="E182" s="7"/>
      <c r="F182" s="7"/>
    </row>
    <row r="189" spans="1:6" ht="15.75">
      <c r="A189" s="7"/>
      <c r="B189" s="7"/>
      <c r="C189" s="7"/>
      <c r="D189" s="7"/>
      <c r="E189" s="7"/>
      <c r="F189" s="7"/>
    </row>
    <row r="194" spans="2:6" ht="15.75">
      <c r="B194" s="6"/>
      <c r="C194" s="6"/>
      <c r="D194" s="6"/>
      <c r="E194" s="6"/>
      <c r="F194" s="6"/>
    </row>
    <row r="195" spans="2:6" ht="15.75">
      <c r="B195" s="7"/>
      <c r="C195" s="7"/>
      <c r="D195" s="7"/>
      <c r="E195" s="7"/>
      <c r="F195" s="7"/>
    </row>
    <row r="196" ht="15.75">
      <c r="A196" s="7"/>
    </row>
    <row r="199" spans="2:6" ht="15.75">
      <c r="B199" s="7"/>
      <c r="C199" s="7"/>
      <c r="D199" s="7"/>
      <c r="E199" s="7"/>
      <c r="F199" s="7"/>
    </row>
    <row r="201" ht="15.75">
      <c r="A201" s="6"/>
    </row>
    <row r="202" ht="15.75">
      <c r="A202" s="7"/>
    </row>
    <row r="204" spans="2:6" ht="15.75">
      <c r="B204" s="7"/>
      <c r="C204" s="7"/>
      <c r="D204" s="7"/>
      <c r="E204" s="7"/>
      <c r="F204" s="7"/>
    </row>
    <row r="206" ht="15.75">
      <c r="A206" s="7"/>
    </row>
    <row r="211" spans="1:6" ht="15.75">
      <c r="A211" s="7"/>
      <c r="B211" s="7"/>
      <c r="C211" s="7"/>
      <c r="D211" s="7"/>
      <c r="E211" s="7"/>
      <c r="F211" s="7"/>
    </row>
    <row r="218" ht="15.75">
      <c r="A218" s="7"/>
    </row>
    <row r="222" spans="2:6" ht="15.75">
      <c r="B222" s="6"/>
      <c r="C222" s="6"/>
      <c r="D222" s="6"/>
      <c r="E222" s="6"/>
      <c r="F222" s="6"/>
    </row>
    <row r="223" spans="2:6" ht="15.75">
      <c r="B223" s="7"/>
      <c r="C223" s="7"/>
      <c r="D223" s="7"/>
      <c r="E223" s="7"/>
      <c r="F223" s="7"/>
    </row>
    <row r="229" ht="15.75">
      <c r="A229" s="6"/>
    </row>
    <row r="230" spans="1:6" ht="15.75">
      <c r="A230" s="7"/>
      <c r="B230" s="7"/>
      <c r="C230" s="7"/>
      <c r="D230" s="7"/>
      <c r="E230" s="7"/>
      <c r="F230" s="7"/>
    </row>
    <row r="237" spans="1:6" ht="15.75">
      <c r="A237" s="7"/>
      <c r="B237" s="6"/>
      <c r="C237" s="6"/>
      <c r="D237" s="6"/>
      <c r="E237" s="6"/>
      <c r="F237" s="6"/>
    </row>
    <row r="238" spans="2:6" ht="15.75">
      <c r="B238" s="7"/>
      <c r="C238" s="7"/>
      <c r="D238" s="7"/>
      <c r="E238" s="7"/>
      <c r="F238" s="7"/>
    </row>
    <row r="244" ht="15.75">
      <c r="A244" s="6"/>
    </row>
    <row r="245" ht="15.75">
      <c r="A245" s="7"/>
    </row>
    <row r="250" spans="2:6" ht="15.75">
      <c r="B250" s="7"/>
      <c r="C250" s="7"/>
      <c r="D250" s="7"/>
      <c r="E250" s="7"/>
      <c r="F250" s="7"/>
    </row>
    <row r="257" spans="1:6" ht="15.75">
      <c r="A257" s="7"/>
      <c r="B257" s="6"/>
      <c r="C257" s="6"/>
      <c r="D257" s="6"/>
      <c r="E257" s="6"/>
      <c r="F257" s="6"/>
    </row>
    <row r="258" spans="2:6" ht="15.75">
      <c r="B258" s="7"/>
      <c r="C258" s="7"/>
      <c r="D258" s="7"/>
      <c r="E258" s="7"/>
      <c r="F258" s="7"/>
    </row>
    <row r="264" ht="15.75">
      <c r="A264" s="6"/>
    </row>
    <row r="265" spans="1:6" ht="15.75">
      <c r="A265" s="7"/>
      <c r="B265" s="7"/>
      <c r="C265" s="7"/>
      <c r="D265" s="7"/>
      <c r="E265" s="7"/>
      <c r="F265" s="7"/>
    </row>
    <row r="271" spans="2:6" ht="15.75">
      <c r="B271" s="6"/>
      <c r="C271" s="6"/>
      <c r="D271" s="6"/>
      <c r="E271" s="6"/>
      <c r="F271" s="6"/>
    </row>
    <row r="272" spans="1:6" ht="15.75">
      <c r="A272" s="7"/>
      <c r="B272" s="7"/>
      <c r="C272" s="7"/>
      <c r="D272" s="7"/>
      <c r="E272" s="7"/>
      <c r="F272" s="7"/>
    </row>
    <row r="278" ht="15.75">
      <c r="A278" s="6"/>
    </row>
    <row r="279" ht="15.75">
      <c r="A279" s="7"/>
    </row>
    <row r="280" spans="2:6" ht="15.75">
      <c r="B280" s="7"/>
      <c r="C280" s="7"/>
      <c r="D280" s="7"/>
      <c r="E280" s="7"/>
      <c r="F280" s="7"/>
    </row>
    <row r="287" ht="15.75">
      <c r="A287" s="7"/>
    </row>
    <row r="289" spans="2:6" ht="15.75">
      <c r="B289" s="6"/>
      <c r="C289" s="6"/>
      <c r="D289" s="6"/>
      <c r="E289" s="6"/>
      <c r="F289" s="6"/>
    </row>
    <row r="290" spans="2:6" ht="15.75">
      <c r="B290" s="7"/>
      <c r="C290" s="7"/>
      <c r="D290" s="7"/>
      <c r="E290" s="7"/>
      <c r="F290" s="7"/>
    </row>
    <row r="296" ht="15.75">
      <c r="A296" s="6"/>
    </row>
    <row r="297" ht="15.75">
      <c r="A297" s="7"/>
    </row>
    <row r="299" spans="2:6" ht="15.75">
      <c r="B299" s="7"/>
      <c r="C299" s="7"/>
      <c r="D299" s="7"/>
      <c r="E299" s="7"/>
      <c r="F299" s="7"/>
    </row>
    <row r="306" ht="15.75">
      <c r="A306" s="7"/>
    </row>
    <row r="308" spans="2:6" ht="15.75">
      <c r="B308" s="7"/>
      <c r="C308" s="7"/>
      <c r="D308" s="7"/>
      <c r="E308" s="7"/>
      <c r="F308" s="7"/>
    </row>
    <row r="315" ht="15.75">
      <c r="A315" s="7"/>
    </row>
    <row r="319" spans="2:6" ht="15.75">
      <c r="B319" s="6"/>
      <c r="C319" s="6"/>
      <c r="D319" s="6"/>
      <c r="E319" s="6"/>
      <c r="F319" s="6"/>
    </row>
    <row r="320" spans="2:6" ht="15.75">
      <c r="B320" s="7"/>
      <c r="C320" s="7"/>
      <c r="D320" s="7"/>
      <c r="E320" s="7"/>
      <c r="F320" s="7"/>
    </row>
    <row r="326" ht="15.75">
      <c r="A326" s="6"/>
    </row>
    <row r="327" ht="15.75">
      <c r="A327" s="7"/>
    </row>
    <row r="333" spans="2:6" ht="15.75">
      <c r="B333" s="7"/>
      <c r="C333" s="7"/>
      <c r="D333" s="7"/>
      <c r="E333" s="7"/>
      <c r="F333" s="7"/>
    </row>
    <row r="340" ht="15.75">
      <c r="A340" s="7"/>
    </row>
    <row r="346" spans="2:6" ht="15.75">
      <c r="B346" s="6"/>
      <c r="C346" s="6"/>
      <c r="D346" s="6"/>
      <c r="E346" s="6"/>
      <c r="F346" s="6"/>
    </row>
    <row r="347" spans="2:6" ht="15.75">
      <c r="B347" s="7"/>
      <c r="C347" s="7"/>
      <c r="D347" s="7"/>
      <c r="E347" s="7"/>
      <c r="F347" s="7"/>
    </row>
    <row r="353" ht="15.75">
      <c r="A353" s="6"/>
    </row>
    <row r="354" ht="15.75">
      <c r="A354" s="7"/>
    </row>
    <row r="355" spans="2:6" ht="15.75">
      <c r="B355" s="7"/>
      <c r="C355" s="7"/>
      <c r="D355" s="7"/>
      <c r="E355" s="7"/>
      <c r="F355" s="7"/>
    </row>
    <row r="362" ht="15.75">
      <c r="A362" s="7"/>
    </row>
    <row r="367" spans="2:6" ht="15.75">
      <c r="B367" s="6"/>
      <c r="C367" s="6"/>
      <c r="D367" s="6"/>
      <c r="E367" s="6"/>
      <c r="F367" s="6"/>
    </row>
    <row r="368" spans="2:6" ht="15.75">
      <c r="B368" s="7"/>
      <c r="C368" s="7"/>
      <c r="D368" s="7"/>
      <c r="E368" s="7"/>
      <c r="F368" s="7"/>
    </row>
    <row r="374" ht="15.75">
      <c r="A374" s="6"/>
    </row>
    <row r="375" ht="15.75">
      <c r="A375" s="7"/>
    </row>
    <row r="380" spans="2:6" ht="15.75">
      <c r="B380" s="7"/>
      <c r="C380" s="7"/>
      <c r="D380" s="7"/>
      <c r="E380" s="7"/>
      <c r="F380" s="7"/>
    </row>
    <row r="387" ht="15.75">
      <c r="A387" s="7"/>
    </row>
    <row r="388" spans="2:6" ht="15.75">
      <c r="B388" s="6"/>
      <c r="C388" s="6"/>
      <c r="D388" s="6"/>
      <c r="E388" s="6"/>
      <c r="F388" s="6"/>
    </row>
    <row r="389" spans="2:6" ht="15.75">
      <c r="B389" s="7"/>
      <c r="C389" s="7"/>
      <c r="D389" s="7"/>
      <c r="E389" s="7"/>
      <c r="F389" s="7"/>
    </row>
    <row r="395" ht="15.75">
      <c r="A395" s="6"/>
    </row>
    <row r="396" ht="15.75">
      <c r="A396" s="7"/>
    </row>
    <row r="397" spans="2:6" ht="15.75">
      <c r="B397" s="7"/>
      <c r="C397" s="7"/>
      <c r="D397" s="7"/>
      <c r="E397" s="7"/>
      <c r="F397" s="7"/>
    </row>
    <row r="404" spans="1:6" ht="15.75">
      <c r="A404" s="7"/>
      <c r="B404" s="6"/>
      <c r="C404" s="6"/>
      <c r="D404" s="6"/>
      <c r="E404" s="6"/>
      <c r="F404" s="6"/>
    </row>
    <row r="405" spans="2:6" ht="15.75">
      <c r="B405" s="7"/>
      <c r="C405" s="7"/>
      <c r="D405" s="7"/>
      <c r="E405" s="7"/>
      <c r="F405" s="7"/>
    </row>
    <row r="411" ht="15.75">
      <c r="A411" s="6"/>
    </row>
    <row r="412" spans="1:6" ht="15.75">
      <c r="A412" s="7"/>
      <c r="B412" s="7"/>
      <c r="C412" s="7"/>
      <c r="D412" s="7"/>
      <c r="E412" s="7"/>
      <c r="F412" s="7"/>
    </row>
    <row r="419" spans="1:6" ht="15.75">
      <c r="A419" s="7"/>
      <c r="B419" s="7"/>
      <c r="C419" s="7"/>
      <c r="D419" s="7"/>
      <c r="E419" s="7"/>
      <c r="F419" s="7"/>
    </row>
    <row r="426" ht="15.75">
      <c r="A426" s="7"/>
    </row>
    <row r="430" spans="2:6" ht="15.75">
      <c r="B430" s="6"/>
      <c r="C430" s="6"/>
      <c r="D430" s="6"/>
      <c r="E430" s="6"/>
      <c r="F430" s="6"/>
    </row>
    <row r="431" spans="2:6" ht="15.75">
      <c r="B431" s="7"/>
      <c r="C431" s="7"/>
      <c r="D431" s="7"/>
      <c r="E431" s="7"/>
      <c r="F431" s="7"/>
    </row>
    <row r="437" ht="15.75">
      <c r="A437" s="6"/>
    </row>
    <row r="438" ht="15.75">
      <c r="A438" s="7"/>
    </row>
    <row r="443" spans="2:6" ht="15.75">
      <c r="B443" s="7"/>
      <c r="C443" s="7"/>
      <c r="D443" s="7"/>
      <c r="E443" s="7"/>
      <c r="F443" s="7"/>
    </row>
    <row r="450" ht="15.75">
      <c r="A450" s="7"/>
    </row>
    <row r="454" spans="2:6" ht="15.75">
      <c r="B454" s="6"/>
      <c r="C454" s="6"/>
      <c r="D454" s="6"/>
      <c r="E454" s="6"/>
      <c r="F454" s="6"/>
    </row>
    <row r="455" spans="2:6" ht="15.75">
      <c r="B455" s="7"/>
      <c r="C455" s="7"/>
      <c r="D455" s="7"/>
      <c r="E455" s="7"/>
      <c r="F455" s="7"/>
    </row>
    <row r="461" ht="15.75">
      <c r="A461" s="6"/>
    </row>
    <row r="462" ht="15.75">
      <c r="A462" s="7"/>
    </row>
    <row r="464" spans="2:6" ht="15.75">
      <c r="B464" s="7"/>
      <c r="C464" s="7"/>
      <c r="D464" s="7"/>
      <c r="E464" s="7"/>
      <c r="F464" s="7"/>
    </row>
    <row r="471" ht="15.75">
      <c r="A471" s="7"/>
    </row>
    <row r="474" spans="2:6" ht="15.75">
      <c r="B474" s="7"/>
      <c r="C474" s="7"/>
      <c r="D474" s="7"/>
      <c r="E474" s="7"/>
      <c r="F474" s="7"/>
    </row>
    <row r="481" ht="15.75">
      <c r="A481" s="7"/>
    </row>
    <row r="482" spans="2:6" ht="15.75">
      <c r="B482" s="6"/>
      <c r="C482" s="6"/>
      <c r="D482" s="6"/>
      <c r="E482" s="6"/>
      <c r="F482" s="6"/>
    </row>
    <row r="483" spans="2:6" ht="15.75">
      <c r="B483" s="7"/>
      <c r="C483" s="7"/>
      <c r="D483" s="7"/>
      <c r="E483" s="7"/>
      <c r="F483" s="7"/>
    </row>
    <row r="489" ht="15.75">
      <c r="A489" s="6"/>
    </row>
    <row r="490" ht="15.75">
      <c r="A490" s="7"/>
    </row>
    <row r="496" spans="2:6" ht="15.75">
      <c r="B496" s="7"/>
      <c r="C496" s="7"/>
      <c r="D496" s="7"/>
      <c r="E496" s="7"/>
      <c r="F496" s="7"/>
    </row>
    <row r="503" spans="1:6" ht="15.75">
      <c r="A503" s="7"/>
      <c r="B503" s="6"/>
      <c r="C503" s="6"/>
      <c r="D503" s="6"/>
      <c r="E503" s="6"/>
      <c r="F503" s="6"/>
    </row>
    <row r="504" spans="2:6" ht="15.75">
      <c r="B504" s="7"/>
      <c r="C504" s="7"/>
      <c r="D504" s="7"/>
      <c r="E504" s="7"/>
      <c r="F504" s="7"/>
    </row>
    <row r="510" ht="15.75">
      <c r="A510" s="6"/>
    </row>
    <row r="511" ht="15.75">
      <c r="A511" s="7"/>
    </row>
    <row r="512" spans="2:6" ht="15.75">
      <c r="B512" s="7"/>
      <c r="C512" s="7"/>
      <c r="D512" s="7"/>
      <c r="E512" s="7"/>
      <c r="F512" s="7"/>
    </row>
    <row r="519" ht="15.75">
      <c r="A519" s="7"/>
    </row>
    <row r="522" spans="2:6" ht="15.75">
      <c r="B522" s="7"/>
      <c r="C522" s="7"/>
      <c r="D522" s="7"/>
      <c r="E522" s="7"/>
      <c r="F522" s="7"/>
    </row>
    <row r="529" ht="15.75">
      <c r="A529" s="7"/>
    </row>
    <row r="533" spans="2:6" ht="15.75">
      <c r="B533" s="6"/>
      <c r="C533" s="6"/>
      <c r="D533" s="6"/>
      <c r="E533" s="6"/>
      <c r="F533" s="6"/>
    </row>
    <row r="534" spans="2:6" ht="15.75">
      <c r="B534" s="7"/>
      <c r="C534" s="7"/>
      <c r="D534" s="7"/>
      <c r="E534" s="7"/>
      <c r="F534" s="7"/>
    </row>
    <row r="540" ht="15.75">
      <c r="A540" s="6"/>
    </row>
    <row r="541" ht="15.75">
      <c r="A541" s="7"/>
    </row>
    <row r="542" spans="2:6" ht="15.75">
      <c r="B542" s="7"/>
      <c r="C542" s="7"/>
      <c r="D542" s="7"/>
      <c r="E542" s="7"/>
      <c r="F542" s="7"/>
    </row>
    <row r="549" ht="15.75">
      <c r="A549" s="7"/>
    </row>
    <row r="551" spans="2:6" ht="15.75">
      <c r="B551" s="7"/>
      <c r="C551" s="7"/>
      <c r="D551" s="7"/>
      <c r="E551" s="7"/>
      <c r="F551" s="7"/>
    </row>
    <row r="556" spans="2:6" ht="15.75">
      <c r="B556" s="7"/>
      <c r="C556" s="7"/>
      <c r="D556" s="7"/>
      <c r="E556" s="7"/>
      <c r="F556" s="7"/>
    </row>
    <row r="558" ht="15.75">
      <c r="A558" s="7"/>
    </row>
    <row r="563" ht="15.75">
      <c r="A563" s="7"/>
    </row>
    <row r="578" spans="2:6" ht="15.75">
      <c r="B578" s="8"/>
      <c r="C578" s="8"/>
      <c r="D578" s="8"/>
      <c r="E578" s="8"/>
      <c r="F578" s="8"/>
    </row>
    <row r="579" spans="2:6" ht="15.75">
      <c r="B579" s="9"/>
      <c r="C579" s="9"/>
      <c r="D579" s="9"/>
      <c r="E579" s="9"/>
      <c r="F579" s="9"/>
    </row>
    <row r="580" spans="2:6" ht="15.75">
      <c r="B580" s="10"/>
      <c r="C580" s="10"/>
      <c r="D580" s="10"/>
      <c r="E580" s="10"/>
      <c r="F580" s="10"/>
    </row>
    <row r="581" spans="2:6" ht="15.75">
      <c r="B581" s="10"/>
      <c r="C581" s="10"/>
      <c r="D581" s="10"/>
      <c r="E581" s="10"/>
      <c r="F581" s="10"/>
    </row>
    <row r="582" spans="2:6" ht="15.75">
      <c r="B582" s="10"/>
      <c r="C582" s="10"/>
      <c r="D582" s="10"/>
      <c r="E582" s="10"/>
      <c r="F582" s="10"/>
    </row>
    <row r="583" spans="2:6" ht="15.75">
      <c r="B583" s="10"/>
      <c r="C583" s="10"/>
      <c r="D583" s="10"/>
      <c r="E583" s="10"/>
      <c r="F583" s="10"/>
    </row>
    <row r="584" spans="2:6" ht="15.75">
      <c r="B584" s="10"/>
      <c r="C584" s="10"/>
      <c r="D584" s="10"/>
      <c r="E584" s="10"/>
      <c r="F584" s="10"/>
    </row>
    <row r="585" spans="1:6" ht="15.75">
      <c r="A585" s="8"/>
      <c r="B585" s="10"/>
      <c r="C585" s="10"/>
      <c r="D585" s="10"/>
      <c r="E585" s="10"/>
      <c r="F585" s="10"/>
    </row>
    <row r="586" spans="1:6" ht="15.75">
      <c r="A586" s="9"/>
      <c r="B586" s="10"/>
      <c r="C586" s="10"/>
      <c r="D586" s="10"/>
      <c r="E586" s="10"/>
      <c r="F586" s="10"/>
    </row>
    <row r="587" spans="1:6" ht="15.75">
      <c r="A587" s="10"/>
      <c r="B587" s="10"/>
      <c r="C587" s="10"/>
      <c r="D587" s="10"/>
      <c r="E587" s="10"/>
      <c r="F587" s="10"/>
    </row>
    <row r="588" spans="1:6" ht="15.75">
      <c r="A588" s="10"/>
      <c r="B588" s="10"/>
      <c r="C588" s="10"/>
      <c r="D588" s="10"/>
      <c r="E588" s="10"/>
      <c r="F588" s="10"/>
    </row>
    <row r="589" spans="1:6" ht="15.75">
      <c r="A589" s="10"/>
      <c r="B589" s="10"/>
      <c r="C589" s="10"/>
      <c r="D589" s="10"/>
      <c r="E589" s="10"/>
      <c r="F589" s="10"/>
    </row>
    <row r="590" spans="1:6" ht="15.75">
      <c r="A590" s="10"/>
      <c r="B590" s="10"/>
      <c r="C590" s="10"/>
      <c r="D590" s="10"/>
      <c r="E590" s="10"/>
      <c r="F590" s="10"/>
    </row>
    <row r="591" spans="1:6" ht="15.75">
      <c r="A591" s="10"/>
      <c r="B591" s="10"/>
      <c r="C591" s="10"/>
      <c r="D591" s="10"/>
      <c r="E591" s="10"/>
      <c r="F591" s="10"/>
    </row>
    <row r="592" spans="1:6" ht="15.75">
      <c r="A592" s="10"/>
      <c r="B592" s="10"/>
      <c r="C592" s="10"/>
      <c r="D592" s="10"/>
      <c r="E592" s="10"/>
      <c r="F592" s="10"/>
    </row>
    <row r="593" ht="15.75">
      <c r="A593" s="10"/>
    </row>
    <row r="594" ht="15.75">
      <c r="A594" s="10"/>
    </row>
    <row r="595" spans="1:6" ht="15.75">
      <c r="A595" s="10"/>
      <c r="B595" s="7"/>
      <c r="C595" s="7"/>
      <c r="D595" s="7"/>
      <c r="E595" s="7"/>
      <c r="F595" s="7"/>
    </row>
    <row r="596" ht="15.75">
      <c r="A596" s="10"/>
    </row>
    <row r="597" ht="15.75">
      <c r="A597" s="10"/>
    </row>
    <row r="598" spans="1:6" ht="15.75">
      <c r="A598" s="10"/>
      <c r="B598" s="7"/>
      <c r="C598" s="7"/>
      <c r="D598" s="7"/>
      <c r="E598" s="7"/>
      <c r="F598" s="7"/>
    </row>
    <row r="599" ht="15.75">
      <c r="A599" s="10"/>
    </row>
    <row r="602" ht="15.75">
      <c r="A602" s="7"/>
    </row>
    <row r="605" ht="15.75">
      <c r="A605" s="7"/>
    </row>
    <row r="606" spans="2:6" ht="15.75">
      <c r="B606" s="7"/>
      <c r="C606" s="7"/>
      <c r="D606" s="7"/>
      <c r="E606" s="7"/>
      <c r="F606" s="7"/>
    </row>
    <row r="609" spans="2:6" ht="15.75">
      <c r="B609" s="8"/>
      <c r="C609" s="8"/>
      <c r="D609" s="8"/>
      <c r="E609" s="8"/>
      <c r="F609" s="8"/>
    </row>
    <row r="610" spans="2:6" ht="15.75">
      <c r="B610" s="9"/>
      <c r="C610" s="9"/>
      <c r="D610" s="9"/>
      <c r="E610" s="9"/>
      <c r="F610" s="9"/>
    </row>
    <row r="611" spans="2:6" ht="15.75">
      <c r="B611" s="10"/>
      <c r="C611" s="10"/>
      <c r="D611" s="10"/>
      <c r="E611" s="10"/>
      <c r="F611" s="10"/>
    </row>
    <row r="612" spans="2:6" ht="15.75">
      <c r="B612" s="10"/>
      <c r="C612" s="10"/>
      <c r="D612" s="10"/>
      <c r="E612" s="10"/>
      <c r="F612" s="10"/>
    </row>
    <row r="613" spans="1:6" ht="15.75">
      <c r="A613" s="7"/>
      <c r="B613" s="10"/>
      <c r="C613" s="10"/>
      <c r="D613" s="10"/>
      <c r="E613" s="10"/>
      <c r="F613" s="10"/>
    </row>
    <row r="614" spans="2:6" ht="15.75">
      <c r="B614" s="10"/>
      <c r="C614" s="10"/>
      <c r="D614" s="10"/>
      <c r="E614" s="10"/>
      <c r="F614" s="10"/>
    </row>
    <row r="615" spans="2:6" ht="15.75">
      <c r="B615" s="10"/>
      <c r="C615" s="10"/>
      <c r="D615" s="10"/>
      <c r="E615" s="10"/>
      <c r="F615" s="10"/>
    </row>
    <row r="616" spans="1:6" ht="15.75">
      <c r="A616" s="8"/>
      <c r="B616" s="10"/>
      <c r="C616" s="10"/>
      <c r="D616" s="10"/>
      <c r="E616" s="10"/>
      <c r="F616" s="10"/>
    </row>
    <row r="617" spans="1:6" ht="15.75">
      <c r="A617" s="9"/>
      <c r="B617" s="10"/>
      <c r="C617" s="10"/>
      <c r="D617" s="10"/>
      <c r="E617" s="10"/>
      <c r="F617" s="10"/>
    </row>
    <row r="618" spans="1:6" ht="15.75">
      <c r="A618" s="10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10"/>
      <c r="C637" s="10"/>
      <c r="D637" s="10"/>
      <c r="E637" s="10"/>
      <c r="F637" s="10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8"/>
      <c r="C642" s="8"/>
      <c r="D642" s="8"/>
      <c r="E642" s="8"/>
      <c r="F642" s="8"/>
    </row>
    <row r="643" spans="1:6" ht="15.75">
      <c r="A643" s="10"/>
      <c r="B643" s="9"/>
      <c r="C643" s="9"/>
      <c r="D643" s="9"/>
      <c r="E643" s="9"/>
      <c r="F643" s="9"/>
    </row>
    <row r="644" spans="1:6" ht="15.75">
      <c r="A644" s="10"/>
      <c r="B644" s="10"/>
      <c r="C644" s="10"/>
      <c r="D644" s="10"/>
      <c r="E644" s="10"/>
      <c r="F644" s="10"/>
    </row>
    <row r="645" spans="1:6" ht="15.75">
      <c r="A645" s="10"/>
      <c r="B645" s="10"/>
      <c r="C645" s="10"/>
      <c r="D645" s="10"/>
      <c r="E645" s="10"/>
      <c r="F645" s="10"/>
    </row>
    <row r="646" spans="1:6" ht="15.75">
      <c r="A646" s="10"/>
      <c r="B646" s="10"/>
      <c r="C646" s="10"/>
      <c r="D646" s="10"/>
      <c r="E646" s="10"/>
      <c r="F646" s="10"/>
    </row>
    <row r="647" spans="1:6" ht="15.75">
      <c r="A647" s="10"/>
      <c r="B647" s="10"/>
      <c r="C647" s="10"/>
      <c r="D647" s="10"/>
      <c r="E647" s="10"/>
      <c r="F647" s="10"/>
    </row>
    <row r="648" spans="1:6" ht="15.75">
      <c r="A648" s="10"/>
      <c r="B648" s="10"/>
      <c r="C648" s="10"/>
      <c r="D648" s="10"/>
      <c r="E648" s="10"/>
      <c r="F648" s="10"/>
    </row>
    <row r="649" spans="1:6" ht="15.75">
      <c r="A649" s="8"/>
      <c r="B649" s="10"/>
      <c r="C649" s="10"/>
      <c r="D649" s="10"/>
      <c r="E649" s="10"/>
      <c r="F649" s="10"/>
    </row>
    <row r="650" spans="1:6" ht="15.75">
      <c r="A650" s="9"/>
      <c r="B650" s="10"/>
      <c r="C650" s="10"/>
      <c r="D650" s="10"/>
      <c r="E650" s="10"/>
      <c r="F650" s="10"/>
    </row>
    <row r="651" spans="1:6" ht="15.75">
      <c r="A651" s="10"/>
      <c r="B651" s="8"/>
      <c r="C651" s="8"/>
      <c r="D651" s="8"/>
      <c r="E651" s="8"/>
      <c r="F651" s="8"/>
    </row>
    <row r="652" spans="1:6" ht="15.75">
      <c r="A652" s="10"/>
      <c r="B652" s="9"/>
      <c r="C652" s="9"/>
      <c r="D652" s="9"/>
      <c r="E652" s="9"/>
      <c r="F652" s="9"/>
    </row>
    <row r="653" spans="1:6" ht="15.75">
      <c r="A653" s="10"/>
      <c r="B653" s="10"/>
      <c r="C653" s="10"/>
      <c r="D653" s="10"/>
      <c r="E653" s="10"/>
      <c r="F653" s="10"/>
    </row>
    <row r="654" spans="1:6" ht="15.75">
      <c r="A654" s="10"/>
      <c r="B654" s="10"/>
      <c r="C654" s="10"/>
      <c r="D654" s="10"/>
      <c r="E654" s="10"/>
      <c r="F654" s="10"/>
    </row>
    <row r="655" spans="1:6" ht="15.75">
      <c r="A655" s="10"/>
      <c r="B655" s="10"/>
      <c r="C655" s="10"/>
      <c r="D655" s="10"/>
      <c r="E655" s="10"/>
      <c r="F655" s="10"/>
    </row>
    <row r="656" spans="1:6" ht="15.75">
      <c r="A656" s="10"/>
      <c r="B656" s="10"/>
      <c r="C656" s="10"/>
      <c r="D656" s="10"/>
      <c r="E656" s="10"/>
      <c r="F656" s="10"/>
    </row>
    <row r="657" ht="15.75">
      <c r="A657" s="10"/>
    </row>
    <row r="658" spans="1:6" ht="15.75">
      <c r="A658" s="8"/>
      <c r="B658" s="10"/>
      <c r="C658" s="10"/>
      <c r="D658" s="10"/>
      <c r="E658" s="10"/>
      <c r="F658" s="10"/>
    </row>
    <row r="659" spans="1:6" ht="15.75">
      <c r="A659" s="9"/>
      <c r="B659" s="10"/>
      <c r="C659" s="10"/>
      <c r="D659" s="10"/>
      <c r="E659" s="10"/>
      <c r="F659" s="10"/>
    </row>
    <row r="660" spans="1:6" ht="15.75">
      <c r="A660" s="10"/>
      <c r="B660" s="10"/>
      <c r="C660" s="10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8"/>
      <c r="C663" s="8"/>
      <c r="D663" s="8"/>
      <c r="E663" s="8"/>
      <c r="F663" s="8"/>
    </row>
    <row r="664" spans="2:6" ht="15.75">
      <c r="B664" s="9"/>
      <c r="C664" s="9"/>
      <c r="D664" s="9"/>
      <c r="E664" s="9"/>
      <c r="F664" s="9"/>
    </row>
    <row r="665" spans="1:6" ht="15.75">
      <c r="A665" s="10"/>
      <c r="B665" s="10"/>
      <c r="C665" s="10"/>
      <c r="D665" s="10"/>
      <c r="E665" s="10"/>
      <c r="F665" s="10"/>
    </row>
    <row r="666" spans="1:6" ht="15.75">
      <c r="A666" s="10"/>
      <c r="B666" s="10"/>
      <c r="C666" s="10"/>
      <c r="D666" s="10"/>
      <c r="E666" s="10"/>
      <c r="F666" s="10"/>
    </row>
    <row r="667" spans="1:6" ht="15.75">
      <c r="A667" s="10"/>
      <c r="B667" s="10"/>
      <c r="C667" s="10"/>
      <c r="D667" s="10"/>
      <c r="E667" s="10"/>
      <c r="F667" s="10"/>
    </row>
    <row r="668" spans="1:6" ht="15.75">
      <c r="A668" s="10"/>
      <c r="B668" s="10"/>
      <c r="C668" s="10"/>
      <c r="D668" s="10"/>
      <c r="E668" s="10"/>
      <c r="F668" s="10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8"/>
      <c r="B670" s="10"/>
      <c r="C670" s="10"/>
      <c r="D670" s="10"/>
      <c r="E670" s="10"/>
      <c r="F670" s="10"/>
    </row>
    <row r="671" spans="1:6" ht="15.75">
      <c r="A671" s="9"/>
      <c r="B671" s="10"/>
      <c r="C671" s="10"/>
      <c r="D671" s="10"/>
      <c r="E671" s="10"/>
      <c r="F671" s="10"/>
    </row>
    <row r="672" spans="1:6" ht="15.75">
      <c r="A672" s="10"/>
      <c r="B672" s="8"/>
      <c r="C672" s="8"/>
      <c r="D672" s="8"/>
      <c r="E672" s="8"/>
      <c r="F672" s="8"/>
    </row>
    <row r="673" spans="1:6" ht="15.75">
      <c r="A673" s="10"/>
      <c r="B673" s="9"/>
      <c r="C673" s="9"/>
      <c r="D673" s="9"/>
      <c r="E673" s="9"/>
      <c r="F673" s="9"/>
    </row>
    <row r="674" spans="1:6" ht="15.75">
      <c r="A674" s="10"/>
      <c r="B674" s="10"/>
      <c r="C674" s="10"/>
      <c r="D674" s="10"/>
      <c r="E674" s="10"/>
      <c r="F674" s="10"/>
    </row>
    <row r="675" spans="1:6" ht="15.75">
      <c r="A675" s="10"/>
      <c r="B675" s="10"/>
      <c r="C675" s="10"/>
      <c r="D675" s="10"/>
      <c r="E675" s="10"/>
      <c r="F675" s="10"/>
    </row>
    <row r="676" spans="1:6" ht="15.75">
      <c r="A676" s="10"/>
      <c r="B676" s="10"/>
      <c r="C676" s="10"/>
      <c r="D676" s="10"/>
      <c r="E676" s="10"/>
      <c r="F676" s="10"/>
    </row>
    <row r="677" spans="1:6" ht="15.75">
      <c r="A677" s="10"/>
      <c r="B677" s="10"/>
      <c r="C677" s="10"/>
      <c r="D677" s="10"/>
      <c r="E677" s="10"/>
      <c r="F677" s="10"/>
    </row>
    <row r="678" spans="1:6" ht="15.75">
      <c r="A678" s="10"/>
      <c r="B678" s="10"/>
      <c r="C678" s="10"/>
      <c r="D678" s="10"/>
      <c r="E678" s="10"/>
      <c r="F678" s="10"/>
    </row>
    <row r="679" spans="1:6" ht="15.75">
      <c r="A679" s="8"/>
      <c r="B679" s="10"/>
      <c r="C679" s="10"/>
      <c r="D679" s="10"/>
      <c r="E679" s="10"/>
      <c r="F679" s="10"/>
    </row>
    <row r="680" spans="1:6" ht="15.75">
      <c r="A680" s="9"/>
      <c r="B680" s="10"/>
      <c r="C680" s="10"/>
      <c r="D680" s="10"/>
      <c r="E680" s="10"/>
      <c r="F680" s="10"/>
    </row>
    <row r="681" spans="1:6" ht="15.75">
      <c r="A681" s="10"/>
      <c r="B681" s="8"/>
      <c r="C681" s="8"/>
      <c r="D681" s="8"/>
      <c r="E681" s="8"/>
      <c r="F681" s="8"/>
    </row>
    <row r="682" spans="1:6" ht="15.75">
      <c r="A682" s="10"/>
      <c r="B682" s="9"/>
      <c r="C682" s="9"/>
      <c r="D682" s="9"/>
      <c r="E682" s="9"/>
      <c r="F682" s="9"/>
    </row>
    <row r="683" ht="15.75">
      <c r="A683" s="10"/>
    </row>
    <row r="684" ht="15.75">
      <c r="A684" s="10"/>
    </row>
    <row r="685" ht="15.75">
      <c r="A685" s="10"/>
    </row>
    <row r="686" ht="15.75">
      <c r="A686" s="10"/>
    </row>
    <row r="687" ht="15.75">
      <c r="A687" s="10"/>
    </row>
    <row r="688" ht="15.75">
      <c r="A688" s="8"/>
    </row>
    <row r="689" ht="15.75">
      <c r="A689" s="9"/>
    </row>
    <row r="690" spans="2:6" ht="15.75">
      <c r="B690" s="6"/>
      <c r="C690" s="6"/>
      <c r="D690" s="6"/>
      <c r="E690" s="6"/>
      <c r="F690" s="6"/>
    </row>
    <row r="691" spans="2:6" ht="15.75">
      <c r="B691" s="7"/>
      <c r="C691" s="7"/>
      <c r="D691" s="7"/>
      <c r="E691" s="7"/>
      <c r="F691" s="7"/>
    </row>
    <row r="697" ht="15.75">
      <c r="A697" s="6"/>
    </row>
    <row r="698" ht="15.75">
      <c r="A698" s="7"/>
    </row>
    <row r="699" spans="2:6" ht="15.75">
      <c r="B699" s="6"/>
      <c r="C699" s="6"/>
      <c r="D699" s="6"/>
      <c r="E699" s="6"/>
      <c r="F699" s="6"/>
    </row>
    <row r="700" spans="2:6" ht="15.75">
      <c r="B700" s="7"/>
      <c r="C700" s="7"/>
      <c r="D700" s="7"/>
      <c r="E700" s="7"/>
      <c r="F700" s="7"/>
    </row>
    <row r="706" ht="15.75">
      <c r="A706" s="6"/>
    </row>
    <row r="707" ht="15.75">
      <c r="A707" s="7"/>
    </row>
    <row r="708" spans="2:6" ht="15.75">
      <c r="B708" s="6"/>
      <c r="C708" s="6"/>
      <c r="D708" s="6"/>
      <c r="E708" s="6"/>
      <c r="F708" s="6"/>
    </row>
    <row r="709" spans="2:6" ht="15.75">
      <c r="B709" s="7"/>
      <c r="C709" s="7"/>
      <c r="D709" s="7"/>
      <c r="E709" s="7"/>
      <c r="F709" s="7"/>
    </row>
    <row r="715" ht="15.75">
      <c r="A715" s="6"/>
    </row>
    <row r="716" ht="15.75">
      <c r="A716" s="7"/>
    </row>
    <row r="717" spans="2:6" ht="15.75">
      <c r="B717" s="6"/>
      <c r="C717" s="6"/>
      <c r="D717" s="6"/>
      <c r="E717" s="6"/>
      <c r="F717" s="6"/>
    </row>
    <row r="718" spans="2:6" ht="15.75">
      <c r="B718" s="7"/>
      <c r="C718" s="7"/>
      <c r="D718" s="7"/>
      <c r="E718" s="7"/>
      <c r="F718" s="7"/>
    </row>
    <row r="724" ht="15.75">
      <c r="A724" s="6"/>
    </row>
    <row r="725" ht="15.75">
      <c r="A725" s="7"/>
    </row>
    <row r="729" spans="2:6" ht="15.75">
      <c r="B729" s="6"/>
      <c r="C729" s="6"/>
      <c r="D729" s="6"/>
      <c r="E729" s="6"/>
      <c r="F729" s="6"/>
    </row>
    <row r="730" spans="2:6" ht="15.75">
      <c r="B730" s="7"/>
      <c r="C730" s="7"/>
      <c r="D730" s="7"/>
      <c r="E730" s="7"/>
      <c r="F730" s="7"/>
    </row>
    <row r="736" ht="15.75">
      <c r="A736" s="6"/>
    </row>
    <row r="737" ht="15.75">
      <c r="A737" s="7"/>
    </row>
    <row r="741" spans="2:6" ht="15.75">
      <c r="B741" s="6"/>
      <c r="C741" s="6"/>
      <c r="D741" s="6"/>
      <c r="E741" s="6"/>
      <c r="F741" s="6"/>
    </row>
    <row r="742" spans="2:6" ht="15.75">
      <c r="B742" s="7"/>
      <c r="C742" s="7"/>
      <c r="D742" s="7"/>
      <c r="E742" s="7"/>
      <c r="F742" s="7"/>
    </row>
    <row r="748" ht="15.75">
      <c r="A748" s="6"/>
    </row>
    <row r="749" ht="15.75">
      <c r="A749" s="7"/>
    </row>
    <row r="750" spans="2:6" ht="15.75">
      <c r="B750" s="6"/>
      <c r="C750" s="6"/>
      <c r="D750" s="6"/>
      <c r="E750" s="6"/>
      <c r="F750" s="6"/>
    </row>
    <row r="751" spans="2:6" ht="15.75">
      <c r="B751" s="7"/>
      <c r="C751" s="7"/>
      <c r="D751" s="7"/>
      <c r="E751" s="7"/>
      <c r="F751" s="7"/>
    </row>
    <row r="757" ht="15.75">
      <c r="A757" s="6"/>
    </row>
    <row r="758" ht="15.75">
      <c r="A758" s="7"/>
    </row>
    <row r="759" spans="2:6" ht="15.75">
      <c r="B759" s="6"/>
      <c r="C759" s="6"/>
      <c r="D759" s="6"/>
      <c r="E759" s="6"/>
      <c r="F759" s="6"/>
    </row>
    <row r="760" spans="2:6" ht="15.75">
      <c r="B760" s="7"/>
      <c r="C760" s="7"/>
      <c r="D760" s="7"/>
      <c r="E760" s="7"/>
      <c r="F760" s="7"/>
    </row>
    <row r="766" ht="15.75">
      <c r="A766" s="6"/>
    </row>
    <row r="767" ht="15.75">
      <c r="A767" s="7"/>
    </row>
    <row r="768" spans="2:6" ht="15.75">
      <c r="B768" s="6"/>
      <c r="C768" s="6"/>
      <c r="D768" s="6"/>
      <c r="E768" s="6"/>
      <c r="F768" s="6"/>
    </row>
    <row r="769" spans="2:6" ht="15.75">
      <c r="B769" s="7"/>
      <c r="C769" s="7"/>
      <c r="D769" s="7"/>
      <c r="E769" s="7"/>
      <c r="F769" s="7"/>
    </row>
    <row r="775" ht="15.75">
      <c r="A775" s="6"/>
    </row>
    <row r="776" ht="15.75">
      <c r="A776" s="7"/>
    </row>
    <row r="777" spans="2:6" ht="15.75">
      <c r="B777" s="6"/>
      <c r="C777" s="6"/>
      <c r="D777" s="6"/>
      <c r="E777" s="6"/>
      <c r="F777" s="6"/>
    </row>
    <row r="778" spans="2:6" ht="15.75">
      <c r="B778" s="7"/>
      <c r="C778" s="7"/>
      <c r="D778" s="7"/>
      <c r="E778" s="7"/>
      <c r="F778" s="7"/>
    </row>
    <row r="784" ht="15.75">
      <c r="A784" s="6"/>
    </row>
    <row r="785" ht="15.75">
      <c r="A785" s="7"/>
    </row>
    <row r="786" spans="2:6" ht="15.75">
      <c r="B786" s="6"/>
      <c r="C786" s="6"/>
      <c r="D786" s="6"/>
      <c r="E786" s="6"/>
      <c r="F786" s="6"/>
    </row>
    <row r="787" spans="2:6" ht="15.75">
      <c r="B787" s="7"/>
      <c r="C787" s="7"/>
      <c r="D787" s="7"/>
      <c r="E787" s="7"/>
      <c r="F787" s="7"/>
    </row>
    <row r="793" ht="15.75">
      <c r="A793" s="6"/>
    </row>
    <row r="794" ht="15.75">
      <c r="A794" s="7"/>
    </row>
    <row r="795" spans="2:6" ht="15.75">
      <c r="B795" s="6"/>
      <c r="C795" s="6"/>
      <c r="D795" s="6"/>
      <c r="E795" s="6"/>
      <c r="F795" s="6"/>
    </row>
    <row r="796" spans="2:6" ht="15.75">
      <c r="B796" s="7"/>
      <c r="C796" s="7"/>
      <c r="D796" s="7"/>
      <c r="E796" s="7"/>
      <c r="F796" s="7"/>
    </row>
    <row r="802" ht="15.75">
      <c r="A802" s="6"/>
    </row>
    <row r="803" ht="15.75">
      <c r="A803" s="7"/>
    </row>
    <row r="804" spans="2:6" ht="15.75">
      <c r="B804" s="6"/>
      <c r="C804" s="6"/>
      <c r="D804" s="6"/>
      <c r="E804" s="6"/>
      <c r="F804" s="6"/>
    </row>
    <row r="805" spans="2:6" ht="15.75">
      <c r="B805" s="7"/>
      <c r="C805" s="7"/>
      <c r="D805" s="7"/>
      <c r="E805" s="7"/>
      <c r="F805" s="7"/>
    </row>
    <row r="811" ht="15.75">
      <c r="A811" s="6"/>
    </row>
    <row r="812" ht="15.75">
      <c r="A812" s="7"/>
    </row>
    <row r="813" spans="2:6" ht="15.75">
      <c r="B813" s="6"/>
      <c r="C813" s="6"/>
      <c r="D813" s="6"/>
      <c r="E813" s="6"/>
      <c r="F813" s="6"/>
    </row>
    <row r="814" spans="2:6" ht="15.75">
      <c r="B814" s="7"/>
      <c r="C814" s="7"/>
      <c r="D814" s="7"/>
      <c r="E814" s="7"/>
      <c r="F814" s="7"/>
    </row>
    <row r="820" ht="15.75">
      <c r="A820" s="6"/>
    </row>
    <row r="821" ht="15.75">
      <c r="A821" s="7"/>
    </row>
    <row r="822" spans="2:6" ht="15.75">
      <c r="B822" s="6"/>
      <c r="C822" s="6"/>
      <c r="D822" s="6"/>
      <c r="E822" s="6"/>
      <c r="F822" s="6"/>
    </row>
    <row r="823" spans="2:6" ht="15.75">
      <c r="B823" s="7"/>
      <c r="C823" s="7"/>
      <c r="D823" s="7"/>
      <c r="E823" s="7"/>
      <c r="F823" s="7"/>
    </row>
    <row r="829" ht="15.75">
      <c r="A829" s="6"/>
    </row>
    <row r="830" ht="15.75">
      <c r="A830" s="7"/>
    </row>
    <row r="831" spans="2:6" ht="15.75">
      <c r="B831" s="6"/>
      <c r="C831" s="6"/>
      <c r="D831" s="6"/>
      <c r="E831" s="6"/>
      <c r="F831" s="6"/>
    </row>
    <row r="832" spans="2:6" ht="15.75">
      <c r="B832" s="7"/>
      <c r="C832" s="7"/>
      <c r="D832" s="7"/>
      <c r="E832" s="7"/>
      <c r="F832" s="7"/>
    </row>
    <row r="838" ht="15.75">
      <c r="A838" s="6"/>
    </row>
    <row r="839" ht="15.75">
      <c r="A839" s="7"/>
    </row>
    <row r="840" spans="2:6" ht="15.75">
      <c r="B840" s="6"/>
      <c r="C840" s="6"/>
      <c r="D840" s="6"/>
      <c r="E840" s="6"/>
      <c r="F840" s="6"/>
    </row>
    <row r="841" spans="2:6" ht="15.75">
      <c r="B841" s="7"/>
      <c r="C841" s="7"/>
      <c r="D841" s="7"/>
      <c r="E841" s="7"/>
      <c r="F841" s="7"/>
    </row>
    <row r="847" ht="15.75">
      <c r="A847" s="6"/>
    </row>
    <row r="848" ht="15.75">
      <c r="A848" s="7"/>
    </row>
    <row r="849" spans="2:6" ht="15.75">
      <c r="B849" s="6"/>
      <c r="C849" s="6"/>
      <c r="D849" s="6"/>
      <c r="E849" s="6"/>
      <c r="F849" s="6"/>
    </row>
    <row r="850" spans="2:6" ht="15.75">
      <c r="B850" s="7"/>
      <c r="C850" s="7"/>
      <c r="D850" s="7"/>
      <c r="E850" s="7"/>
      <c r="F850" s="7"/>
    </row>
    <row r="856" ht="15.75">
      <c r="A856" s="6"/>
    </row>
    <row r="857" ht="15.75">
      <c r="A857" s="7"/>
    </row>
    <row r="858" spans="2:6" ht="15.75">
      <c r="B858" s="6"/>
      <c r="C858" s="6"/>
      <c r="D858" s="6"/>
      <c r="E858" s="6"/>
      <c r="F858" s="6"/>
    </row>
    <row r="859" spans="2:6" ht="15.75">
      <c r="B859" s="7"/>
      <c r="C859" s="7"/>
      <c r="D859" s="7"/>
      <c r="E859" s="7"/>
      <c r="F859" s="7"/>
    </row>
    <row r="865" ht="15.75">
      <c r="A865" s="6"/>
    </row>
    <row r="866" ht="15.75">
      <c r="A866" s="7"/>
    </row>
    <row r="867" spans="2:6" ht="15.75">
      <c r="B867" s="6"/>
      <c r="C867" s="6"/>
      <c r="D867" s="6"/>
      <c r="E867" s="6"/>
      <c r="F867" s="6"/>
    </row>
    <row r="868" spans="2:6" ht="15.75">
      <c r="B868" s="7"/>
      <c r="C868" s="7"/>
      <c r="D868" s="7"/>
      <c r="E868" s="7"/>
      <c r="F868" s="7"/>
    </row>
    <row r="874" ht="15.75">
      <c r="A874" s="6"/>
    </row>
    <row r="875" ht="15.75">
      <c r="A875" s="7"/>
    </row>
    <row r="876" spans="2:6" ht="15.75">
      <c r="B876" s="6"/>
      <c r="C876" s="6"/>
      <c r="D876" s="6"/>
      <c r="E876" s="6"/>
      <c r="F876" s="6"/>
    </row>
    <row r="877" spans="2:6" ht="15.75">
      <c r="B877" s="7"/>
      <c r="C877" s="7"/>
      <c r="D877" s="7"/>
      <c r="E877" s="7"/>
      <c r="F877" s="7"/>
    </row>
    <row r="883" ht="15.75">
      <c r="A883" s="6"/>
    </row>
    <row r="884" ht="15.75">
      <c r="A884" s="7"/>
    </row>
    <row r="885" spans="2:6" ht="15.75">
      <c r="B885" s="6"/>
      <c r="C885" s="6"/>
      <c r="D885" s="6"/>
      <c r="E885" s="6"/>
      <c r="F885" s="6"/>
    </row>
    <row r="886" spans="2:6" ht="15.75">
      <c r="B886" s="7"/>
      <c r="C886" s="7"/>
      <c r="D886" s="7"/>
      <c r="E886" s="7"/>
      <c r="F886" s="7"/>
    </row>
    <row r="892" ht="15.75">
      <c r="A892" s="6"/>
    </row>
    <row r="893" ht="15.75">
      <c r="A893" s="7"/>
    </row>
    <row r="894" spans="2:6" ht="15.75">
      <c r="B894" s="6"/>
      <c r="C894" s="6"/>
      <c r="D894" s="6"/>
      <c r="E894" s="6"/>
      <c r="F894" s="6"/>
    </row>
    <row r="895" spans="2:6" ht="15.75">
      <c r="B895" s="7"/>
      <c r="C895" s="7"/>
      <c r="D895" s="7"/>
      <c r="E895" s="7"/>
      <c r="F895" s="7"/>
    </row>
    <row r="901" ht="15.75">
      <c r="A901" s="6"/>
    </row>
    <row r="902" ht="15.75">
      <c r="A902" s="7"/>
    </row>
    <row r="906" spans="2:6" ht="15.75">
      <c r="B906" s="6"/>
      <c r="C906" s="6"/>
      <c r="D906" s="6"/>
      <c r="E906" s="6"/>
      <c r="F906" s="6"/>
    </row>
    <row r="907" spans="2:6" ht="15.75">
      <c r="B907" s="7"/>
      <c r="C907" s="7"/>
      <c r="D907" s="7"/>
      <c r="E907" s="7"/>
      <c r="F907" s="7"/>
    </row>
    <row r="913" ht="15.75">
      <c r="A913" s="6"/>
    </row>
    <row r="914" ht="15.75">
      <c r="A914" s="7"/>
    </row>
    <row r="917" spans="2:6" ht="15.75">
      <c r="B917" s="6"/>
      <c r="C917" s="6"/>
      <c r="D917" s="6"/>
      <c r="E917" s="6"/>
      <c r="F917" s="6"/>
    </row>
    <row r="918" spans="2:6" ht="15.75">
      <c r="B918" s="7"/>
      <c r="C918" s="7"/>
      <c r="D918" s="7"/>
      <c r="E918" s="7"/>
      <c r="F918" s="7"/>
    </row>
    <row r="924" ht="15.75">
      <c r="A924" s="6"/>
    </row>
    <row r="925" ht="15.75">
      <c r="A925" s="7"/>
    </row>
    <row r="929" spans="2:6" ht="15.75">
      <c r="B929" s="6"/>
      <c r="C929" s="6"/>
      <c r="D929" s="6"/>
      <c r="E929" s="6"/>
      <c r="F929" s="6"/>
    </row>
    <row r="930" spans="2:6" ht="15.75">
      <c r="B930" s="7"/>
      <c r="C930" s="7"/>
      <c r="D930" s="7"/>
      <c r="E930" s="7"/>
      <c r="F930" s="7"/>
    </row>
    <row r="936" ht="15.75">
      <c r="A936" s="6"/>
    </row>
    <row r="937" ht="15.75">
      <c r="A937" s="7"/>
    </row>
    <row r="941" spans="2:6" ht="15.75">
      <c r="B941" s="6"/>
      <c r="C941" s="6"/>
      <c r="D941" s="6"/>
      <c r="E941" s="6"/>
      <c r="F941" s="6"/>
    </row>
    <row r="942" spans="2:6" ht="15.75">
      <c r="B942" s="7"/>
      <c r="C942" s="7"/>
      <c r="D942" s="7"/>
      <c r="E942" s="7"/>
      <c r="F942" s="7"/>
    </row>
    <row r="948" ht="15.75">
      <c r="A948" s="6"/>
    </row>
    <row r="949" ht="15.75">
      <c r="A949" s="7"/>
    </row>
    <row r="953" spans="2:6" ht="15.75">
      <c r="B953" s="6"/>
      <c r="C953" s="6"/>
      <c r="D953" s="6"/>
      <c r="E953" s="6"/>
      <c r="F953" s="6"/>
    </row>
    <row r="954" spans="2:6" ht="15.75">
      <c r="B954" s="7"/>
      <c r="C954" s="7"/>
      <c r="D954" s="7"/>
      <c r="E954" s="7"/>
      <c r="F954" s="7"/>
    </row>
    <row r="960" ht="15.75">
      <c r="A960" s="6"/>
    </row>
    <row r="961" ht="15.75">
      <c r="A961" s="7"/>
    </row>
    <row r="965" spans="2:6" ht="15.75">
      <c r="B965" s="6"/>
      <c r="C965" s="6"/>
      <c r="D965" s="6"/>
      <c r="E965" s="6"/>
      <c r="F965" s="6"/>
    </row>
    <row r="966" spans="2:6" ht="15.75">
      <c r="B966" s="7"/>
      <c r="C966" s="7"/>
      <c r="D966" s="7"/>
      <c r="E966" s="7"/>
      <c r="F966" s="7"/>
    </row>
    <row r="972" ht="15.75">
      <c r="A972" s="6"/>
    </row>
    <row r="973" ht="15.75">
      <c r="A973" s="7"/>
    </row>
    <row r="977" spans="2:6" ht="15.75">
      <c r="B977" s="6"/>
      <c r="C977" s="6"/>
      <c r="D977" s="6"/>
      <c r="E977" s="6"/>
      <c r="F977" s="6"/>
    </row>
    <row r="978" spans="2:6" ht="15.75">
      <c r="B978" s="7"/>
      <c r="C978" s="7"/>
      <c r="D978" s="7"/>
      <c r="E978" s="7"/>
      <c r="F978" s="7"/>
    </row>
    <row r="984" ht="15.75">
      <c r="A984" s="6"/>
    </row>
    <row r="985" ht="15.75">
      <c r="A985" s="7"/>
    </row>
    <row r="989" spans="2:6" ht="15.75">
      <c r="B989" s="6"/>
      <c r="C989" s="6"/>
      <c r="D989" s="6"/>
      <c r="E989" s="6"/>
      <c r="F989" s="6"/>
    </row>
    <row r="990" spans="2:6" ht="15.75">
      <c r="B990" s="7"/>
      <c r="C990" s="7"/>
      <c r="D990" s="7"/>
      <c r="E990" s="7"/>
      <c r="F990" s="7"/>
    </row>
    <row r="996" ht="15.75">
      <c r="A996" s="6"/>
    </row>
    <row r="997" ht="15.75">
      <c r="A997" s="7"/>
    </row>
    <row r="1000" spans="2:6" ht="15.75">
      <c r="B1000" s="6"/>
      <c r="C1000" s="6"/>
      <c r="D1000" s="6"/>
      <c r="E1000" s="6"/>
      <c r="F1000" s="6"/>
    </row>
    <row r="1001" spans="2:6" ht="15.75">
      <c r="B1001" s="7"/>
      <c r="C1001" s="7"/>
      <c r="D1001" s="7"/>
      <c r="E1001" s="7"/>
      <c r="F1001" s="7"/>
    </row>
    <row r="1007" ht="15.75">
      <c r="A1007" s="6"/>
    </row>
    <row r="1008" ht="15.75">
      <c r="A1008" s="7"/>
    </row>
    <row r="1011" spans="2:6" ht="15.75">
      <c r="B1011" s="6"/>
      <c r="C1011" s="6"/>
      <c r="D1011" s="6"/>
      <c r="E1011" s="6"/>
      <c r="F1011" s="6"/>
    </row>
    <row r="1012" spans="2:6" ht="15.75">
      <c r="B1012" s="7"/>
      <c r="C1012" s="7"/>
      <c r="D1012" s="7"/>
      <c r="E1012" s="7"/>
      <c r="F1012" s="7"/>
    </row>
    <row r="1018" ht="15.75">
      <c r="A1018" s="6"/>
    </row>
    <row r="1019" ht="15.75">
      <c r="A1019" s="7"/>
    </row>
    <row r="1022" spans="2:6" ht="15.75">
      <c r="B1022" s="6"/>
      <c r="C1022" s="6"/>
      <c r="D1022" s="6"/>
      <c r="E1022" s="6"/>
      <c r="F1022" s="6"/>
    </row>
    <row r="1023" spans="2:6" ht="15.75">
      <c r="B1023" s="7"/>
      <c r="C1023" s="7"/>
      <c r="D1023" s="7"/>
      <c r="E1023" s="7"/>
      <c r="F1023" s="7"/>
    </row>
    <row r="1029" ht="15.75">
      <c r="A1029" s="6"/>
    </row>
    <row r="1030" ht="15.75">
      <c r="A1030" s="7"/>
    </row>
    <row r="1034" spans="2:6" ht="15.75">
      <c r="B1034" s="6"/>
      <c r="C1034" s="6"/>
      <c r="D1034" s="6"/>
      <c r="E1034" s="6"/>
      <c r="F1034" s="6"/>
    </row>
    <row r="1035" spans="2:6" ht="15.75">
      <c r="B1035" s="7"/>
      <c r="C1035" s="7"/>
      <c r="D1035" s="7"/>
      <c r="E1035" s="7"/>
      <c r="F1035" s="7"/>
    </row>
    <row r="1041" ht="15.75">
      <c r="A1041" s="6"/>
    </row>
    <row r="1042" ht="15.75">
      <c r="A1042" s="7"/>
    </row>
    <row r="1046" spans="2:6" ht="15.75">
      <c r="B1046" s="6"/>
      <c r="C1046" s="6"/>
      <c r="D1046" s="6"/>
      <c r="E1046" s="6"/>
      <c r="F1046" s="6"/>
    </row>
    <row r="1047" spans="2:6" ht="15.75">
      <c r="B1047" s="7"/>
      <c r="C1047" s="7"/>
      <c r="D1047" s="7"/>
      <c r="E1047" s="7"/>
      <c r="F1047" s="7"/>
    </row>
    <row r="1053" ht="15.75">
      <c r="A1053" s="6"/>
    </row>
    <row r="1054" ht="15.75">
      <c r="A1054" s="7"/>
    </row>
    <row r="1058" spans="2:6" ht="15.75">
      <c r="B1058" s="6"/>
      <c r="C1058" s="6"/>
      <c r="D1058" s="6"/>
      <c r="E1058" s="6"/>
      <c r="F1058" s="6"/>
    </row>
    <row r="1059" spans="2:6" ht="15.75">
      <c r="B1059" s="7"/>
      <c r="C1059" s="7"/>
      <c r="D1059" s="7"/>
      <c r="E1059" s="7"/>
      <c r="F1059" s="7"/>
    </row>
    <row r="1065" ht="15.75">
      <c r="A1065" s="6"/>
    </row>
    <row r="1066" ht="15.75">
      <c r="A1066" s="7"/>
    </row>
    <row r="1067" spans="2:6" ht="15.75">
      <c r="B1067" s="6"/>
      <c r="C1067" s="6"/>
      <c r="D1067" s="6"/>
      <c r="E1067" s="6"/>
      <c r="F1067" s="6"/>
    </row>
    <row r="1068" spans="2:6" ht="15.75">
      <c r="B1068" s="7"/>
      <c r="C1068" s="7"/>
      <c r="D1068" s="7"/>
      <c r="E1068" s="7"/>
      <c r="F1068" s="7"/>
    </row>
    <row r="1074" ht="15.75">
      <c r="A1074" s="6"/>
    </row>
    <row r="1075" ht="15.75">
      <c r="A1075" s="7"/>
    </row>
    <row r="1078" spans="2:6" ht="15.75">
      <c r="B1078" s="6"/>
      <c r="C1078" s="6"/>
      <c r="D1078" s="6"/>
      <c r="E1078" s="6"/>
      <c r="F1078" s="6"/>
    </row>
    <row r="1079" spans="2:6" ht="15.75">
      <c r="B1079" s="7"/>
      <c r="C1079" s="7"/>
      <c r="D1079" s="7"/>
      <c r="E1079" s="7"/>
      <c r="F1079" s="7"/>
    </row>
    <row r="1085" ht="15.75">
      <c r="A1085" s="6"/>
    </row>
    <row r="1086" ht="15.75">
      <c r="A1086" s="7"/>
    </row>
    <row r="1090" spans="2:6" ht="15.75">
      <c r="B1090" s="6"/>
      <c r="C1090" s="6"/>
      <c r="D1090" s="6"/>
      <c r="E1090" s="6"/>
      <c r="F1090" s="6"/>
    </row>
    <row r="1091" spans="2:6" ht="15.75">
      <c r="B1091" s="7"/>
      <c r="C1091" s="7"/>
      <c r="D1091" s="7"/>
      <c r="E1091" s="7"/>
      <c r="F1091" s="7"/>
    </row>
    <row r="1097" ht="15.75">
      <c r="A1097" s="6"/>
    </row>
    <row r="1098" ht="15.75">
      <c r="A1098" s="7"/>
    </row>
    <row r="1102" spans="2:6" ht="15.75">
      <c r="B1102" s="6"/>
      <c r="C1102" s="6"/>
      <c r="D1102" s="6"/>
      <c r="E1102" s="6"/>
      <c r="F1102" s="6"/>
    </row>
    <row r="1103" spans="2:6" ht="15.75">
      <c r="B1103" s="7"/>
      <c r="C1103" s="7"/>
      <c r="D1103" s="7"/>
      <c r="E1103" s="7"/>
      <c r="F1103" s="7"/>
    </row>
    <row r="1109" ht="15.75">
      <c r="A1109" s="6"/>
    </row>
    <row r="1110" ht="15.75">
      <c r="A1110" s="7"/>
    </row>
    <row r="1114" spans="2:6" ht="15.75">
      <c r="B1114" s="6"/>
      <c r="C1114" s="6"/>
      <c r="D1114" s="6"/>
      <c r="E1114" s="6"/>
      <c r="F1114" s="6"/>
    </row>
    <row r="1115" spans="2:6" ht="15.75">
      <c r="B1115" s="7"/>
      <c r="C1115" s="7"/>
      <c r="D1115" s="7"/>
      <c r="E1115" s="7"/>
      <c r="F1115" s="7"/>
    </row>
    <row r="1121" ht="15.75">
      <c r="A1121" s="6"/>
    </row>
    <row r="1122" ht="15.75">
      <c r="A1122" s="7"/>
    </row>
    <row r="1126" spans="2:6" ht="15.75">
      <c r="B1126" s="6"/>
      <c r="C1126" s="6"/>
      <c r="D1126" s="6"/>
      <c r="E1126" s="6"/>
      <c r="F1126" s="6"/>
    </row>
    <row r="1133" ht="15.75">
      <c r="A1133" s="6"/>
    </row>
    <row r="1138" spans="2:6" ht="15.75">
      <c r="B1138" s="6"/>
      <c r="C1138" s="6"/>
      <c r="D1138" s="6"/>
      <c r="E1138" s="6"/>
      <c r="F1138" s="6"/>
    </row>
    <row r="1145" ht="15.75">
      <c r="A1145" s="6"/>
    </row>
    <row r="1150" spans="2:6" ht="15.75">
      <c r="B1150" s="6"/>
      <c r="C1150" s="6"/>
      <c r="D1150" s="6"/>
      <c r="E1150" s="6"/>
      <c r="F1150" s="6"/>
    </row>
    <row r="1157" ht="15.75">
      <c r="A1157" s="6"/>
    </row>
    <row r="1162" spans="2:6" ht="15.75">
      <c r="B1162" s="6"/>
      <c r="C1162" s="6"/>
      <c r="D1162" s="6"/>
      <c r="E1162" s="6"/>
      <c r="F1162" s="6"/>
    </row>
    <row r="1169" ht="15.75">
      <c r="A1169" s="6"/>
    </row>
    <row r="1170" spans="2:6" ht="15.75">
      <c r="B1170" s="6"/>
      <c r="C1170" s="6"/>
      <c r="D1170" s="6"/>
      <c r="E1170" s="6"/>
      <c r="F1170" s="6"/>
    </row>
    <row r="1177" ht="15.75">
      <c r="A1177" s="6"/>
    </row>
    <row r="1182" spans="2:6" ht="15.75">
      <c r="B1182" s="6"/>
      <c r="C1182" s="6"/>
      <c r="D1182" s="6"/>
      <c r="E1182" s="6"/>
      <c r="F1182" s="6"/>
    </row>
    <row r="1189" ht="15.75">
      <c r="A1189" s="6"/>
    </row>
    <row r="1194" spans="2:6" ht="15.75">
      <c r="B1194" s="6"/>
      <c r="C1194" s="6"/>
      <c r="D1194" s="6"/>
      <c r="E1194" s="6"/>
      <c r="F1194" s="6"/>
    </row>
    <row r="1201" ht="15.75">
      <c r="A1201" s="6"/>
    </row>
    <row r="1226" spans="2:6" ht="15.75">
      <c r="B1226" s="6"/>
      <c r="C1226" s="6"/>
      <c r="D1226" s="6"/>
      <c r="E1226" s="6"/>
      <c r="F1226" s="6"/>
    </row>
    <row r="1227" spans="2:6" ht="15.75">
      <c r="B1227" s="7"/>
      <c r="C1227" s="7"/>
      <c r="D1227" s="7"/>
      <c r="E1227" s="7"/>
      <c r="F1227" s="7"/>
    </row>
    <row r="1233" ht="15.75">
      <c r="A1233" s="6"/>
    </row>
    <row r="1234" ht="15.75">
      <c r="A1234" s="7"/>
    </row>
    <row r="1238" spans="2:6" ht="15.75">
      <c r="B1238" s="6"/>
      <c r="C1238" s="6"/>
      <c r="D1238" s="6"/>
      <c r="E1238" s="6"/>
      <c r="F1238" s="6"/>
    </row>
    <row r="1239" spans="2:6" ht="15.75">
      <c r="B1239" s="7"/>
      <c r="C1239" s="7"/>
      <c r="D1239" s="7"/>
      <c r="E1239" s="7"/>
      <c r="F1239" s="7"/>
    </row>
    <row r="1245" ht="15.75">
      <c r="A1245" s="6"/>
    </row>
    <row r="1246" ht="15.75">
      <c r="A1246" s="7"/>
    </row>
    <row r="1250" spans="2:6" ht="15.75">
      <c r="B1250" s="6"/>
      <c r="C1250" s="6"/>
      <c r="D1250" s="6"/>
      <c r="E1250" s="6"/>
      <c r="F1250" s="6"/>
    </row>
    <row r="1257" ht="15.75">
      <c r="A1257" s="6"/>
    </row>
    <row r="1263" spans="2:6" ht="15.75">
      <c r="B1263" s="7"/>
      <c r="C1263" s="7"/>
      <c r="D1263" s="7"/>
      <c r="E1263" s="7"/>
      <c r="F1263" s="7"/>
    </row>
    <row r="1264" spans="2:6" ht="15.75">
      <c r="B1264" s="7"/>
      <c r="C1264" s="7"/>
      <c r="D1264" s="7"/>
      <c r="E1264" s="7"/>
      <c r="F1264" s="7"/>
    </row>
    <row r="1265" spans="2:6" ht="15.75">
      <c r="B1265" s="7"/>
      <c r="C1265" s="7"/>
      <c r="D1265" s="7"/>
      <c r="E1265" s="7"/>
      <c r="F1265" s="7"/>
    </row>
    <row r="1266" spans="2:6" ht="15.75">
      <c r="B1266" s="7"/>
      <c r="C1266" s="7"/>
      <c r="D1266" s="7"/>
      <c r="E1266" s="7"/>
      <c r="F1266" s="7"/>
    </row>
    <row r="1267" spans="2:6" ht="15.75">
      <c r="B1267" s="7"/>
      <c r="C1267" s="7"/>
      <c r="D1267" s="7"/>
      <c r="E1267" s="7"/>
      <c r="F1267" s="7"/>
    </row>
    <row r="1270" ht="15.75">
      <c r="A1270" s="7"/>
    </row>
    <row r="1271" ht="15.75">
      <c r="A1271" s="7"/>
    </row>
    <row r="1272" ht="15.75">
      <c r="A1272" s="7"/>
    </row>
    <row r="1273" ht="15.75">
      <c r="A1273" s="7"/>
    </row>
    <row r="1274" ht="15.75">
      <c r="A1274" s="7"/>
    </row>
    <row r="1285" spans="2:6" ht="15.75">
      <c r="B1285" s="6"/>
      <c r="C1285" s="6"/>
      <c r="D1285" s="6"/>
      <c r="E1285" s="6"/>
      <c r="F1285" s="6"/>
    </row>
    <row r="1286" spans="2:6" ht="15.75">
      <c r="B1286" s="7"/>
      <c r="C1286" s="7"/>
      <c r="D1286" s="7"/>
      <c r="E1286" s="7"/>
      <c r="F1286" s="7"/>
    </row>
    <row r="1290" spans="2:6" ht="15.75">
      <c r="B1290" s="6"/>
      <c r="C1290" s="6"/>
      <c r="D1290" s="6"/>
      <c r="E1290" s="6"/>
      <c r="F1290" s="6"/>
    </row>
    <row r="1291" spans="2:6" ht="15.75">
      <c r="B1291" s="6"/>
      <c r="C1291" s="6"/>
      <c r="D1291" s="6"/>
      <c r="E1291" s="6"/>
      <c r="F1291" s="6"/>
    </row>
    <row r="1292" ht="15.75">
      <c r="A1292" s="6"/>
    </row>
    <row r="1293" ht="15.75">
      <c r="A1293" s="7"/>
    </row>
    <row r="1295" spans="2:6" ht="15.75">
      <c r="B1295" s="6"/>
      <c r="C1295" s="6"/>
      <c r="D1295" s="6"/>
      <c r="E1295" s="6"/>
      <c r="F1295" s="6"/>
    </row>
    <row r="1297" ht="15.75">
      <c r="A1297" s="6"/>
    </row>
    <row r="1298" ht="15.75">
      <c r="A1298" s="6"/>
    </row>
    <row r="1300" spans="2:6" ht="15.75">
      <c r="B1300" s="6"/>
      <c r="C1300" s="6"/>
      <c r="D1300" s="6"/>
      <c r="E1300" s="6"/>
      <c r="F1300" s="6"/>
    </row>
    <row r="1302" ht="15.75">
      <c r="A1302" s="6"/>
    </row>
    <row r="1307" spans="1:6" ht="15.75">
      <c r="A1307" s="6"/>
      <c r="B1307" s="6"/>
      <c r="C1307" s="6"/>
      <c r="D1307" s="6"/>
      <c r="E1307" s="6"/>
      <c r="F1307" s="6"/>
    </row>
    <row r="1312" spans="2:6" ht="15.75">
      <c r="B1312" s="6"/>
      <c r="C1312" s="6"/>
      <c r="D1312" s="6"/>
      <c r="E1312" s="6"/>
      <c r="F1312" s="6"/>
    </row>
    <row r="1314" ht="15.75">
      <c r="A1314" s="6"/>
    </row>
    <row r="1319" ht="15.75">
      <c r="A1319" s="6"/>
    </row>
    <row r="1321" spans="2:6" ht="15.75">
      <c r="B1321" s="6"/>
      <c r="C1321" s="6"/>
      <c r="D1321" s="6"/>
      <c r="E1321" s="6"/>
      <c r="F1321" s="6"/>
    </row>
    <row r="1328" spans="1:6" ht="15.75">
      <c r="A1328" s="6"/>
      <c r="B1328" s="6"/>
      <c r="C1328" s="6"/>
      <c r="D1328" s="6"/>
      <c r="E1328" s="6"/>
      <c r="F1328" s="6"/>
    </row>
    <row r="1329" spans="2:6" ht="15.75">
      <c r="B1329" s="7"/>
      <c r="C1329" s="7"/>
      <c r="D1329" s="7"/>
      <c r="E1329" s="7"/>
      <c r="F1329" s="7"/>
    </row>
    <row r="1333" spans="2:6" ht="15.75">
      <c r="B1333" s="6"/>
      <c r="C1333" s="6"/>
      <c r="D1333" s="6"/>
      <c r="E1333" s="6"/>
      <c r="F1333" s="6"/>
    </row>
    <row r="1334" spans="2:6" ht="15.75">
      <c r="B1334" s="7"/>
      <c r="C1334" s="7"/>
      <c r="D1334" s="7"/>
      <c r="E1334" s="7"/>
      <c r="F1334" s="7"/>
    </row>
    <row r="1335" ht="15.75">
      <c r="A1335" s="6"/>
    </row>
    <row r="1336" ht="15.75">
      <c r="A1336" s="7"/>
    </row>
    <row r="1338" spans="2:6" ht="15.75">
      <c r="B1338" s="6"/>
      <c r="C1338" s="6"/>
      <c r="D1338" s="6"/>
      <c r="E1338" s="6"/>
      <c r="F1338" s="6"/>
    </row>
    <row r="1339" spans="2:6" ht="15.75">
      <c r="B1339" s="7"/>
      <c r="C1339" s="7"/>
      <c r="D1339" s="7"/>
      <c r="E1339" s="7"/>
      <c r="F1339" s="7"/>
    </row>
    <row r="1340" ht="15.75">
      <c r="A1340" s="6"/>
    </row>
    <row r="1341" ht="15.75">
      <c r="A1341" s="7"/>
    </row>
    <row r="1343" spans="2:6" ht="15.75">
      <c r="B1343" s="6"/>
      <c r="C1343" s="6"/>
      <c r="D1343" s="6"/>
      <c r="E1343" s="6"/>
      <c r="F1343" s="6"/>
    </row>
    <row r="1345" ht="15.75">
      <c r="A1345" s="6"/>
    </row>
    <row r="1346" ht="15.75">
      <c r="A1346" s="7"/>
    </row>
    <row r="1350" ht="15.75">
      <c r="A1350" s="6"/>
    </row>
    <row r="1398" spans="2:6" ht="15.75">
      <c r="B1398" s="7"/>
      <c r="C1398" s="7"/>
      <c r="D1398" s="7"/>
      <c r="E1398" s="7"/>
      <c r="F1398" s="7"/>
    </row>
    <row r="1405" ht="15.75">
      <c r="A1405" s="7"/>
    </row>
    <row r="1478" spans="2:6" ht="15.75">
      <c r="B1478" s="4"/>
      <c r="C1478" s="4"/>
      <c r="D1478" s="4"/>
      <c r="E1478" s="4"/>
      <c r="F1478" s="4"/>
    </row>
    <row r="1479" spans="2:6" ht="15.75">
      <c r="B1479" s="4"/>
      <c r="C1479" s="4"/>
      <c r="D1479" s="4"/>
      <c r="E1479" s="4"/>
      <c r="F1479" s="4"/>
    </row>
    <row r="1480" spans="2:6" ht="15.75">
      <c r="B1480" s="4"/>
      <c r="C1480" s="4"/>
      <c r="D1480" s="4"/>
      <c r="E1480" s="4"/>
      <c r="F1480" s="4"/>
    </row>
    <row r="1481" spans="2:6" ht="15.75">
      <c r="B1481" s="4"/>
      <c r="C1481" s="4"/>
      <c r="D1481" s="4"/>
      <c r="E1481" s="4"/>
      <c r="F1481" s="4"/>
    </row>
    <row r="1482" spans="2:6" ht="15.75">
      <c r="B1482" s="4"/>
      <c r="C1482" s="4"/>
      <c r="D1482" s="4"/>
      <c r="E1482" s="4"/>
      <c r="F1482" s="4"/>
    </row>
    <row r="1483" spans="2:6" ht="15.75">
      <c r="B1483" s="4"/>
      <c r="C1483" s="4"/>
      <c r="D1483" s="4"/>
      <c r="E1483" s="4"/>
      <c r="F1483" s="4"/>
    </row>
    <row r="1484" spans="2:6" ht="15.75">
      <c r="B1484" s="4"/>
      <c r="C1484" s="4"/>
      <c r="D1484" s="4"/>
      <c r="E1484" s="4"/>
      <c r="F1484" s="4"/>
    </row>
    <row r="1485" spans="1:6" ht="15.75">
      <c r="A1485" s="4"/>
      <c r="B1485" s="4"/>
      <c r="C1485" s="4"/>
      <c r="D1485" s="4"/>
      <c r="E1485" s="4"/>
      <c r="F1485" s="4"/>
    </row>
    <row r="1486" spans="1:6" ht="15.75">
      <c r="A1486" s="4"/>
      <c r="B1486" s="4"/>
      <c r="C1486" s="4"/>
      <c r="D1486" s="4"/>
      <c r="E1486" s="4"/>
      <c r="F1486" s="4"/>
    </row>
    <row r="1487" spans="1:6" ht="15.75">
      <c r="A1487" s="4"/>
      <c r="B1487" s="4"/>
      <c r="C1487" s="4"/>
      <c r="D1487" s="4"/>
      <c r="E1487" s="4"/>
      <c r="F1487" s="4"/>
    </row>
    <row r="1488" spans="1:6" ht="15.75">
      <c r="A1488" s="4"/>
      <c r="B1488" s="4"/>
      <c r="C1488" s="4"/>
      <c r="D1488" s="4"/>
      <c r="E1488" s="4"/>
      <c r="F1488" s="4"/>
    </row>
    <row r="1489" ht="15.75">
      <c r="A1489" s="4"/>
    </row>
    <row r="1490" ht="15.75">
      <c r="A1490" s="4"/>
    </row>
    <row r="1491" spans="1:6" ht="15.75">
      <c r="A1491" s="4"/>
      <c r="B1491" s="7"/>
      <c r="C1491" s="7"/>
      <c r="D1491" s="7"/>
      <c r="E1491" s="7"/>
      <c r="F1491" s="7"/>
    </row>
    <row r="1492" ht="15.75">
      <c r="A1492" s="4"/>
    </row>
    <row r="1493" spans="1:6" ht="15.75">
      <c r="A1493" s="4"/>
      <c r="B1493" s="7"/>
      <c r="C1493" s="7"/>
      <c r="D1493" s="7"/>
      <c r="E1493" s="7"/>
      <c r="F1493" s="7"/>
    </row>
    <row r="1494" ht="15.75">
      <c r="A1494" s="4"/>
    </row>
    <row r="1495" spans="1:6" ht="15.75">
      <c r="A1495" s="4"/>
      <c r="B1495" s="7"/>
      <c r="C1495" s="7"/>
      <c r="D1495" s="7"/>
      <c r="E1495" s="7"/>
      <c r="F1495" s="7"/>
    </row>
    <row r="1498" ht="15.75">
      <c r="A1498" s="7"/>
    </row>
    <row r="1500" ht="15.75">
      <c r="A1500" s="7"/>
    </row>
    <row r="1502" ht="15.75">
      <c r="A1502" s="7"/>
    </row>
  </sheetData>
  <sheetProtection/>
  <mergeCells count="6">
    <mergeCell ref="A7:G7"/>
    <mergeCell ref="A6:I6"/>
    <mergeCell ref="D4:I4"/>
    <mergeCell ref="D1:I1"/>
    <mergeCell ref="D2:I2"/>
    <mergeCell ref="D3:I3"/>
  </mergeCells>
  <printOptions/>
  <pageMargins left="0.5511811023622047" right="0.03937007874015748" top="0.15748031496062992" bottom="0.11811023622047245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2013-10-31T09:52:33Z</cp:lastPrinted>
  <dcterms:created xsi:type="dcterms:W3CDTF">1996-10-08T23:32:33Z</dcterms:created>
  <dcterms:modified xsi:type="dcterms:W3CDTF">2013-11-01T08:42:26Z</dcterms:modified>
  <cp:category/>
  <cp:version/>
  <cp:contentType/>
  <cp:contentStatus/>
</cp:coreProperties>
</file>