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4" activeTab="0"/>
  </bookViews>
  <sheets>
    <sheet name="Прил №7" sheetId="1" r:id="rId1"/>
  </sheets>
  <definedNames/>
  <calcPr fullCalcOnLoad="1"/>
</workbook>
</file>

<file path=xl/sharedStrings.xml><?xml version="1.0" encoding="utf-8"?>
<sst xmlns="http://schemas.openxmlformats.org/spreadsheetml/2006/main" count="543" uniqueCount="199">
  <si>
    <t>0104</t>
  </si>
  <si>
    <t>Резервные фонды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</si>
  <si>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</si>
  <si>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</si>
  <si>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</si>
  <si>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</si>
  <si>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</si>
  <si>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</si>
  <si>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</si>
  <si>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</si>
  <si>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Связь и информатика</t>
  </si>
  <si>
    <t>0409</t>
  </si>
  <si>
    <t>Коммунальное хозяйство</t>
  </si>
  <si>
    <t>0502</t>
  </si>
  <si>
    <t>Телевидение и радиовещание</t>
  </si>
  <si>
    <t>0803</t>
  </si>
  <si>
    <t>Периодическая печать и издательства</t>
  </si>
  <si>
    <t>0804</t>
  </si>
  <si>
    <t>Наименование разделов и подразделов</t>
  </si>
  <si>
    <t>Целевая  статья</t>
  </si>
  <si>
    <t>Вид расхода</t>
  </si>
  <si>
    <t>000 00 00</t>
  </si>
  <si>
    <t>000</t>
  </si>
  <si>
    <t>001 00 00</t>
  </si>
  <si>
    <t>006</t>
  </si>
  <si>
    <t>Расходы за счет доходов от предпринимательской и иной приносящей доход деятельности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</si>
  <si>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</si>
  <si>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</si>
  <si>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</si>
  <si>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</si>
  <si>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</si>
  <si>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</si>
  <si>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>Резервные фонды органов местного самоуправления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</si>
  <si>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</si>
  <si>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</si>
  <si>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</si>
  <si>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Воинские формирования(органы, подразделения)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</si>
  <si>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</si>
  <si>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</si>
  <si>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</si>
  <si>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</si>
  <si>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</si>
  <si>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</si>
  <si>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351 00 00</t>
  </si>
  <si>
    <t>412</t>
  </si>
  <si>
    <t>Обеспечение деятельности подведомственных учреждений</t>
  </si>
  <si>
    <t>Библиотеки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</si>
  <si>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</si>
  <si>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</si>
  <si>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</si>
  <si>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Периодическая печать</t>
  </si>
  <si>
    <t>456 00 00</t>
  </si>
  <si>
    <t>442 00 00</t>
  </si>
  <si>
    <t>Мобилизационная и вневойсковая подготовка</t>
  </si>
  <si>
    <t>к решению Совета депутатов</t>
  </si>
  <si>
    <t>Кобринского сельского поселения</t>
  </si>
  <si>
    <t>раздел</t>
  </si>
  <si>
    <t xml:space="preserve">  Подраздел</t>
  </si>
  <si>
    <t>01</t>
  </si>
  <si>
    <t>12</t>
  </si>
  <si>
    <t>070 05 00</t>
  </si>
  <si>
    <t>Прочие расходы</t>
  </si>
  <si>
    <t>013</t>
  </si>
  <si>
    <t>08</t>
  </si>
  <si>
    <t>00</t>
  </si>
  <si>
    <t xml:space="preserve">Культура </t>
  </si>
  <si>
    <t>440 99 00</t>
  </si>
  <si>
    <t>Выполнение функций бюджетными учреждениями</t>
  </si>
  <si>
    <t>001</t>
  </si>
  <si>
    <t>442 99 00</t>
  </si>
  <si>
    <t>11</t>
  </si>
  <si>
    <t>04</t>
  </si>
  <si>
    <t>017</t>
  </si>
  <si>
    <t>521 06 00</t>
  </si>
  <si>
    <t>Иные межбюджетные трансферты</t>
  </si>
  <si>
    <t>02</t>
  </si>
  <si>
    <t>03</t>
  </si>
  <si>
    <t>Осуществление первичного воинского учета на территориях, где отсутствуют военные комиссариаты</t>
  </si>
  <si>
    <t>001 36 00</t>
  </si>
  <si>
    <t>Выполнение функций органами местного самоуправления</t>
  </si>
  <si>
    <t>500</t>
  </si>
  <si>
    <t xml:space="preserve">Предупреждение и ликвидация последствий чрезвычайных ситуаций природного и техногенного характера,гражданская оборона   </t>
  </si>
  <si>
    <t>09</t>
  </si>
  <si>
    <t>218 01 00</t>
  </si>
  <si>
    <t>Обеспечение 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</si>
  <si>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</si>
  <si>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</si>
  <si>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202 67 00</t>
  </si>
  <si>
    <t>Субсидии юридическим лицам</t>
  </si>
  <si>
    <t>Благоустройство</t>
  </si>
  <si>
    <t>05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</si>
  <si>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</si>
  <si>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</si>
  <si>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</si>
  <si>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</si>
  <si>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</si>
  <si>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</si>
  <si>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</si>
  <si>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</si>
  <si>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</si>
  <si>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</si>
  <si>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</si>
  <si>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</si>
  <si>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</si>
  <si>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</si>
  <si>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002 04 00</t>
  </si>
  <si>
    <t>Глава местной администрации(исполнительно - распорядительного органа муниципального образования)</t>
  </si>
  <si>
    <t>002 08 00</t>
  </si>
  <si>
    <t xml:space="preserve">Мероприятия в области коммунального хозяйства </t>
  </si>
  <si>
    <t>351 05 00</t>
  </si>
  <si>
    <t>Жилищное хозяйство</t>
  </si>
  <si>
    <t>Другие вопросы в области национальной экономике</t>
  </si>
  <si>
    <t>07</t>
  </si>
  <si>
    <t>Молодежная политика и оздоровление детей</t>
  </si>
  <si>
    <t>Реализация государственных функций, связанных с общегосударственным управлением</t>
  </si>
  <si>
    <t>Другие общегосударственные вопросы</t>
  </si>
  <si>
    <t>090 02 00</t>
  </si>
  <si>
    <t>350 00 00</t>
  </si>
  <si>
    <t>Капитальный ремонт жилищного фонда и муниципального жилищного фонда</t>
  </si>
  <si>
    <t>Проведение мероприятий для детей и молодежи</t>
  </si>
  <si>
    <t>431 01 00</t>
  </si>
  <si>
    <t>450 85 00</t>
  </si>
  <si>
    <t>Мероприятия в области строительства, архитектуры и градостроительства</t>
  </si>
  <si>
    <t>Пенсионное обеспечение</t>
  </si>
  <si>
    <t>Доплата к пенсиям государственных служащих и муниципальных служащих</t>
  </si>
  <si>
    <t>491 01 00</t>
  </si>
  <si>
    <t>005</t>
  </si>
  <si>
    <t>Общеэкономические вопросы</t>
  </si>
  <si>
    <t>Реализация доп.мероприятий направленных на снижение напр. на рынке труда</t>
  </si>
  <si>
    <t>510 03 00</t>
  </si>
  <si>
    <t>Выполнение функций органами местного самоуправления (Адм)</t>
  </si>
  <si>
    <t>092 03 00</t>
  </si>
  <si>
    <t>795 40 00</t>
  </si>
  <si>
    <t>МЦП "Энергосбережение и повышение энергетической эффективности на территории Кобринского сельского поселения ГМР ЛО на 2010-2014 годы"</t>
  </si>
  <si>
    <t>795 15 00</t>
  </si>
  <si>
    <t>Мероприятия в области здравоохранения, спорта, физической культуры, туризма</t>
  </si>
  <si>
    <t>512 97 00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</si>
  <si>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 местного самоуправления</t>
  </si>
  <si>
    <t>Массовый спорт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</si>
  <si>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бюджентов муниципальных районов на осуществление части полномочий по решению воросов местного значения  в соответствии с заключенными соглашениями </t>
  </si>
  <si>
    <t>Другие воросы в области физической культуры и спорта</t>
  </si>
  <si>
    <t>13</t>
  </si>
  <si>
    <t>МЦП "Развитие муниципальной службы в Кобринском сельском поселении на 2011-2013 г.г."</t>
  </si>
  <si>
    <t>795 39 00</t>
  </si>
  <si>
    <t>14</t>
  </si>
  <si>
    <t>247 00 00</t>
  </si>
  <si>
    <t>330 82 00</t>
  </si>
  <si>
    <t>350 03 00</t>
  </si>
  <si>
    <t>350 02 00</t>
  </si>
  <si>
    <t>Проведение мероприятий, осуществляемых органами местного самоуправления</t>
  </si>
  <si>
    <t>092 00 00</t>
  </si>
  <si>
    <t>Социальные выплаты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</si>
  <si>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</si>
  <si>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</si>
  <si>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</si>
  <si>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</si>
  <si>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</si>
  <si>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</si>
  <si>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</si>
  <si>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</si>
  <si>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СОЦИАЛЬНАЯ ПОЛИТИКА</t>
  </si>
  <si>
    <t>ФИЗИЧЕСКАЯ КУЛЬТУРА И СПОРТ</t>
  </si>
  <si>
    <t xml:space="preserve">09 </t>
  </si>
  <si>
    <t>340 00 00</t>
  </si>
  <si>
    <t>ДЦП "Обеспечение пожарной безопасности в населенных пунктах на территории Кобринсокго сельского поселения на период 2013-2014 гг"</t>
  </si>
  <si>
    <t>795 29 00</t>
  </si>
  <si>
    <t>ВЦП "Повышение безопасности дорожного движения в Кобринском сельском поселении в 2008-2012 г.г."</t>
  </si>
  <si>
    <t>ВЦП "Содержание и ремонт дорог в 2013-2014 гг"</t>
  </si>
  <si>
    <t>795 28 20</t>
  </si>
  <si>
    <t>Выполнение функций бюджетными учреждениями (МКУ "ЦК Кобринского поселения платные")</t>
  </si>
  <si>
    <t>Дорожное хозяйство</t>
  </si>
  <si>
    <t>Распределение бюджетных ассигнований по разделам и подразделам, целевым статьям, видам расхода классификации расходов бюджета Кобринского сельского поселения на 2013 год</t>
  </si>
  <si>
    <t>Приложение № 4</t>
  </si>
  <si>
    <t>% исполнения</t>
  </si>
  <si>
    <t>Бюджет на 2013    сумма тыс.руб.</t>
  </si>
  <si>
    <t>ДЦП "Совершенствование и развитие автомобильных дорог ЛО на 2009-2020 г"</t>
  </si>
  <si>
    <t>522 40 13</t>
  </si>
  <si>
    <t>244</t>
  </si>
  <si>
    <t>522 40 00</t>
  </si>
  <si>
    <t>522 40 11</t>
  </si>
  <si>
    <t>Прочая закупка товаров, работ и услуг для государственных нужд (ремонт дворовой территории)</t>
  </si>
  <si>
    <t>Прочая закупка товаров, работ и услуг для государственных нужд (ремонт дорог))</t>
  </si>
  <si>
    <t>522 04 00</t>
  </si>
  <si>
    <t>ДЦП "Развитие информационного общества в ЛО на 2011-2013 "</t>
  </si>
  <si>
    <t>ДЦП "Органиация общественных работ для безработных граждан на территории ГМР в 2013-2015 гг"</t>
  </si>
  <si>
    <t>795 57 00</t>
  </si>
  <si>
    <t>ВЦП "На земле предков А. С. Пушкина на  год"</t>
  </si>
  <si>
    <t>795 38 00</t>
  </si>
  <si>
    <t>ВЦП "Праздничная культура ГМР на 2013 год"</t>
  </si>
  <si>
    <t>795 55 00</t>
  </si>
  <si>
    <t>Исполнено за 9 мес.  2013   тыс.руб.</t>
  </si>
  <si>
    <t>102 01 02</t>
  </si>
  <si>
    <t>Бюджетные инвестиции в объекты капитального строительства собственности муниципальных образований</t>
  </si>
  <si>
    <t>Прочая закупка товаров, работ и услуг для государственных нужд</t>
  </si>
  <si>
    <t>ДЦП  "Дети Ленинградской области на 2011-2013 г"</t>
  </si>
  <si>
    <t>522 89 00</t>
  </si>
  <si>
    <t>Обеспечение стимулирующих выплат основному персоналу учреждений культуры</t>
  </si>
  <si>
    <t>521 01 36</t>
  </si>
  <si>
    <t>№    36   от  31 октября 2013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</si>
</sst>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ddd\,\ mmmm\ dd\,\ yyyy"/>
    <numFmt numFmtId="182" formatCode="[$-409]h:mm:ss\ AM/PM"/>
    <numFmt numFmtId="183" formatCode="00000"/>
    <numFmt numFmtId="184" formatCode="#,##0.00&quot;р.&quot;"/>
    <numFmt numFmtId="185" formatCode="0.000"/>
  </numFmts>
  <fonts count="30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176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horizontal="justify" vertical="center" wrapText="1"/>
    </xf>
    <xf numFmtId="49" fontId="4" fillId="0" borderId="0" xfId="0" applyNumberFormat="1" applyFont="1" applyBorder="1" applyAlignment="1">
      <alignment horizontal="center" vertical="top" wrapText="1"/>
    </xf>
    <xf numFmtId="176" fontId="4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49" fontId="1" fillId="0" borderId="0" xfId="0" applyNumberFormat="1" applyFont="1" applyBorder="1" applyAlignment="1">
      <alignment horizontal="justify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justify" vertical="center" wrapText="1"/>
    </xf>
    <xf numFmtId="176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justify" vertical="center" wrapText="1"/>
    </xf>
    <xf numFmtId="176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top"/>
    </xf>
    <xf numFmtId="49" fontId="11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49" fontId="11" fillId="0" borderId="10" xfId="0" applyNumberFormat="1" applyFont="1" applyBorder="1" applyAlignment="1">
      <alignment horizontal="justify" vertical="center" wrapText="1"/>
    </xf>
    <xf numFmtId="49" fontId="12" fillId="0" borderId="10" xfId="0" applyNumberFormat="1" applyFont="1" applyBorder="1" applyAlignment="1">
      <alignment horizontal="justify" vertical="center" wrapText="1"/>
    </xf>
    <xf numFmtId="176" fontId="3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10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4"/>
  <sheetViews>
    <sheetView tabSelected="1" zoomScalePageLayoutView="0" workbookViewId="0" topLeftCell="A1">
      <selection activeCell="D4" sqref="D4:I4"/>
    </sheetView>
  </sheetViews>
  <sheetFormatPr defaultColWidth="8.8515625" defaultRowHeight="12.75"/>
  <cols>
    <col min="1" max="1" width="3.00390625" style="2" customWidth="1"/>
    <col min="2" max="2" width="50.57421875" style="2" customWidth="1"/>
    <col min="3" max="3" width="6.7109375" style="2" customWidth="1"/>
    <col min="4" max="4" width="5.57421875" style="2" customWidth="1"/>
    <col min="5" max="5" width="10.00390625" style="2" customWidth="1"/>
    <col min="6" max="6" width="7.140625" style="2" customWidth="1"/>
    <col min="7" max="7" width="10.57421875" style="4" customWidth="1"/>
    <col min="8" max="8" width="9.8515625" style="1" customWidth="1"/>
    <col min="9" max="9" width="8.140625" style="1" customWidth="1"/>
    <col min="10" max="16384" width="8.8515625" style="1" customWidth="1"/>
  </cols>
  <sheetData>
    <row r="1" spans="4:16" ht="15.75">
      <c r="D1" s="55" t="s">
        <v>172</v>
      </c>
      <c r="E1" s="55"/>
      <c r="F1" s="55"/>
      <c r="G1" s="55"/>
      <c r="H1" s="55"/>
      <c r="I1" s="55"/>
      <c r="J1" s="3"/>
      <c r="K1" s="3"/>
      <c r="L1" s="3"/>
      <c r="M1" s="3"/>
      <c r="N1" s="3"/>
      <c r="O1" s="3"/>
      <c r="P1" s="3"/>
    </row>
    <row r="2" spans="4:16" ht="15.75">
      <c r="D2" s="56" t="s">
        <v>54</v>
      </c>
      <c r="E2" s="56"/>
      <c r="F2" s="56"/>
      <c r="G2" s="56"/>
      <c r="H2" s="56"/>
      <c r="I2" s="56"/>
      <c r="J2" s="3"/>
      <c r="K2" s="3"/>
      <c r="L2" s="3"/>
      <c r="M2" s="3"/>
      <c r="N2" s="3"/>
      <c r="O2" s="3"/>
      <c r="P2" s="3"/>
    </row>
    <row r="3" spans="4:16" ht="15.75">
      <c r="D3" s="56" t="s">
        <v>55</v>
      </c>
      <c r="E3" s="56"/>
      <c r="F3" s="56"/>
      <c r="G3" s="56"/>
      <c r="H3" s="56"/>
      <c r="I3" s="56"/>
      <c r="J3" s="3"/>
      <c r="K3" s="3"/>
      <c r="L3" s="3"/>
      <c r="M3" s="3"/>
      <c r="N3" s="3"/>
      <c r="O3" s="3"/>
      <c r="P3" s="3"/>
    </row>
    <row r="4" spans="4:16" ht="15.75">
      <c r="D4" s="56" t="s">
        <v>198</v>
      </c>
      <c r="E4" s="56"/>
      <c r="F4" s="56"/>
      <c r="G4" s="56"/>
      <c r="H4" s="56"/>
      <c r="I4" s="56"/>
      <c r="J4" s="14"/>
      <c r="K4" s="14"/>
      <c r="L4" s="14"/>
      <c r="M4" s="14"/>
      <c r="N4" s="14"/>
      <c r="O4" s="14"/>
      <c r="P4" s="14"/>
    </row>
    <row r="5" ht="10.5" customHeight="1"/>
    <row r="6" spans="1:9" ht="58.5" customHeight="1">
      <c r="A6" s="53" t="s">
        <v>171</v>
      </c>
      <c r="B6" s="53"/>
      <c r="C6" s="53"/>
      <c r="D6" s="53"/>
      <c r="E6" s="53"/>
      <c r="F6" s="53"/>
      <c r="G6" s="53"/>
      <c r="H6" s="53"/>
      <c r="I6" s="53"/>
    </row>
    <row r="7" spans="1:7" ht="8.25" customHeight="1">
      <c r="A7" s="53"/>
      <c r="B7" s="54"/>
      <c r="C7" s="54"/>
      <c r="D7" s="54"/>
      <c r="E7" s="54"/>
      <c r="F7" s="54"/>
      <c r="G7" s="54"/>
    </row>
    <row r="8" spans="1:9" ht="51">
      <c r="A8" s="22"/>
      <c r="B8" s="23" t="s">
        <v>18</v>
      </c>
      <c r="C8" s="23" t="s">
        <v>56</v>
      </c>
      <c r="D8" s="23" t="s">
        <v>57</v>
      </c>
      <c r="E8" s="23" t="s">
        <v>19</v>
      </c>
      <c r="F8" s="23" t="s">
        <v>20</v>
      </c>
      <c r="G8" s="24" t="s">
        <v>174</v>
      </c>
      <c r="H8" s="21" t="s">
        <v>190</v>
      </c>
      <c r="I8" s="21" t="s">
        <v>173</v>
      </c>
    </row>
    <row r="9" spans="1:9" ht="21.75" customHeight="1">
      <c r="A9" s="25"/>
      <c r="B9" s="26" t="s">
        <v>153</v>
      </c>
      <c r="C9" s="27" t="s">
        <v>58</v>
      </c>
      <c r="D9" s="27" t="s">
        <v>64</v>
      </c>
      <c r="E9" s="27"/>
      <c r="F9" s="27"/>
      <c r="G9" s="28">
        <f>G10+G14+G25+G39</f>
        <v>8243.300000000001</v>
      </c>
      <c r="H9" s="49">
        <f>H10+H14+H25+H39</f>
        <v>5690.4</v>
      </c>
      <c r="I9" s="51">
        <f>H9/G9*100</f>
        <v>69.0306066745114</v>
      </c>
    </row>
    <row r="10" spans="1:9" ht="57.75" customHeight="1">
      <c r="A10" s="25"/>
      <c r="B10" s="26" t="s">
        <v>137</v>
      </c>
      <c r="C10" s="27" t="s">
        <v>58</v>
      </c>
      <c r="D10" s="27" t="s">
        <v>76</v>
      </c>
      <c r="E10" s="27"/>
      <c r="F10" s="27"/>
      <c r="G10" s="28">
        <f aca="true" t="shared" si="0" ref="G10:H12">G11</f>
        <v>413.8</v>
      </c>
      <c r="H10" s="49">
        <f t="shared" si="0"/>
        <v>232</v>
      </c>
      <c r="I10" s="51">
        <f aca="true" t="shared" si="1" ref="I10:I78">H10/G10*100</f>
        <v>56.06573223779604</v>
      </c>
    </row>
    <row r="11" spans="1:9" ht="43.5" customHeight="1">
      <c r="A11" s="25"/>
      <c r="B11" s="29" t="s">
        <v>99</v>
      </c>
      <c r="C11" s="23" t="s">
        <v>58</v>
      </c>
      <c r="D11" s="23" t="s">
        <v>76</v>
      </c>
      <c r="E11" s="23" t="s">
        <v>100</v>
      </c>
      <c r="F11" s="23"/>
      <c r="G11" s="30">
        <f t="shared" si="0"/>
        <v>413.8</v>
      </c>
      <c r="H11" s="30">
        <f t="shared" si="0"/>
        <v>232</v>
      </c>
      <c r="I11" s="24">
        <f t="shared" si="1"/>
        <v>56.06573223779604</v>
      </c>
    </row>
    <row r="12" spans="1:9" ht="30.75" customHeight="1">
      <c r="A12" s="25"/>
      <c r="B12" s="31" t="s">
        <v>101</v>
      </c>
      <c r="C12" s="23" t="s">
        <v>58</v>
      </c>
      <c r="D12" s="32" t="s">
        <v>76</v>
      </c>
      <c r="E12" s="32" t="s">
        <v>102</v>
      </c>
      <c r="F12" s="32"/>
      <c r="G12" s="30">
        <f t="shared" si="0"/>
        <v>413.8</v>
      </c>
      <c r="H12" s="30">
        <f t="shared" si="0"/>
        <v>232</v>
      </c>
      <c r="I12" s="24">
        <f t="shared" si="1"/>
        <v>56.06573223779604</v>
      </c>
    </row>
    <row r="13" spans="1:9" ht="18" customHeight="1">
      <c r="A13" s="25"/>
      <c r="B13" s="31" t="s">
        <v>79</v>
      </c>
      <c r="C13" s="23" t="s">
        <v>58</v>
      </c>
      <c r="D13" s="32" t="s">
        <v>76</v>
      </c>
      <c r="E13" s="32" t="s">
        <v>102</v>
      </c>
      <c r="F13" s="32" t="s">
        <v>80</v>
      </c>
      <c r="G13" s="30">
        <v>413.8</v>
      </c>
      <c r="H13" s="24">
        <v>232</v>
      </c>
      <c r="I13" s="24">
        <f t="shared" si="1"/>
        <v>56.06573223779604</v>
      </c>
    </row>
    <row r="14" spans="1:9" ht="39" customHeight="1">
      <c r="A14" s="25"/>
      <c r="B14" s="33" t="s">
        <v>103</v>
      </c>
      <c r="C14" s="27" t="s">
        <v>58</v>
      </c>
      <c r="D14" s="27" t="s">
        <v>71</v>
      </c>
      <c r="E14" s="27"/>
      <c r="F14" s="27"/>
      <c r="G14" s="34">
        <f>G19+G21+G23</f>
        <v>7130.400000000001</v>
      </c>
      <c r="H14" s="34">
        <f>H19+H21+H23</f>
        <v>5126.4</v>
      </c>
      <c r="I14" s="51">
        <f t="shared" si="1"/>
        <v>71.89498485358465</v>
      </c>
    </row>
    <row r="15" spans="1:9" ht="0" customHeight="1" hidden="1">
      <c r="A15" s="25"/>
      <c r="B15" s="35" t="s">
        <v>25</v>
      </c>
      <c r="C15" s="27"/>
      <c r="D15" s="23" t="s">
        <v>0</v>
      </c>
      <c r="E15" s="23" t="s">
        <v>23</v>
      </c>
      <c r="F15" s="23" t="s">
        <v>24</v>
      </c>
      <c r="G15" s="30"/>
      <c r="H15" s="21"/>
      <c r="I15" s="24" t="e">
        <f t="shared" si="1"/>
        <v>#DIV/0!</v>
      </c>
    </row>
    <row r="16" spans="1:9" ht="15" customHeight="1" hidden="1">
      <c r="A16" s="25"/>
      <c r="B16" s="35" t="s">
        <v>26</v>
      </c>
      <c r="C16" s="27"/>
      <c r="D16" s="23" t="s">
        <v>27</v>
      </c>
      <c r="E16" s="23" t="s">
        <v>21</v>
      </c>
      <c r="F16" s="23" t="s">
        <v>22</v>
      </c>
      <c r="G16" s="30">
        <f>G17</f>
        <v>0</v>
      </c>
      <c r="H16" s="21"/>
      <c r="I16" s="24" t="e">
        <f t="shared" si="1"/>
        <v>#DIV/0!</v>
      </c>
    </row>
    <row r="17" spans="1:9" ht="15" customHeight="1" hidden="1">
      <c r="A17" s="25"/>
      <c r="B17" s="35" t="s">
        <v>28</v>
      </c>
      <c r="C17" s="27"/>
      <c r="D17" s="23" t="s">
        <v>27</v>
      </c>
      <c r="E17" s="23" t="s">
        <v>29</v>
      </c>
      <c r="F17" s="23" t="s">
        <v>22</v>
      </c>
      <c r="G17" s="30">
        <f>G18</f>
        <v>0</v>
      </c>
      <c r="H17" s="21"/>
      <c r="I17" s="24" t="e">
        <f t="shared" si="1"/>
        <v>#DIV/0!</v>
      </c>
    </row>
    <row r="18" spans="1:9" ht="15" customHeight="1" hidden="1">
      <c r="A18" s="25"/>
      <c r="B18" s="35" t="s">
        <v>30</v>
      </c>
      <c r="C18" s="27"/>
      <c r="D18" s="23" t="s">
        <v>27</v>
      </c>
      <c r="E18" s="23" t="s">
        <v>29</v>
      </c>
      <c r="F18" s="23" t="s">
        <v>31</v>
      </c>
      <c r="G18" s="30"/>
      <c r="H18" s="21"/>
      <c r="I18" s="24" t="e">
        <f t="shared" si="1"/>
        <v>#DIV/0!</v>
      </c>
    </row>
    <row r="19" spans="1:9" ht="18" customHeight="1">
      <c r="A19" s="25"/>
      <c r="B19" s="33" t="s">
        <v>104</v>
      </c>
      <c r="C19" s="27" t="s">
        <v>58</v>
      </c>
      <c r="D19" s="27" t="s">
        <v>71</v>
      </c>
      <c r="E19" s="27" t="s">
        <v>105</v>
      </c>
      <c r="F19" s="27"/>
      <c r="G19" s="34">
        <f>G20</f>
        <v>5878.1</v>
      </c>
      <c r="H19" s="34">
        <f>H20</f>
        <v>4174.2</v>
      </c>
      <c r="I19" s="51">
        <f t="shared" si="1"/>
        <v>71.01274221261971</v>
      </c>
    </row>
    <row r="20" spans="1:9" ht="15" customHeight="1">
      <c r="A20" s="25"/>
      <c r="B20" s="31" t="s">
        <v>79</v>
      </c>
      <c r="C20" s="23" t="s">
        <v>58</v>
      </c>
      <c r="D20" s="23" t="s">
        <v>71</v>
      </c>
      <c r="E20" s="23" t="s">
        <v>105</v>
      </c>
      <c r="F20" s="23" t="s">
        <v>80</v>
      </c>
      <c r="G20" s="30">
        <v>5878.1</v>
      </c>
      <c r="H20" s="21">
        <v>4174.2</v>
      </c>
      <c r="I20" s="24">
        <f t="shared" si="1"/>
        <v>71.01274221261971</v>
      </c>
    </row>
    <row r="21" spans="1:9" ht="28.5" customHeight="1">
      <c r="A21" s="25"/>
      <c r="B21" s="36" t="s">
        <v>106</v>
      </c>
      <c r="C21" s="27" t="s">
        <v>58</v>
      </c>
      <c r="D21" s="27" t="s">
        <v>71</v>
      </c>
      <c r="E21" s="27" t="s">
        <v>107</v>
      </c>
      <c r="F21" s="27"/>
      <c r="G21" s="34">
        <f>G22</f>
        <v>1028</v>
      </c>
      <c r="H21" s="34">
        <f>H22</f>
        <v>784.2</v>
      </c>
      <c r="I21" s="51">
        <f t="shared" si="1"/>
        <v>76.284046692607</v>
      </c>
    </row>
    <row r="22" spans="1:9" ht="15" customHeight="1">
      <c r="A22" s="25"/>
      <c r="B22" s="31" t="s">
        <v>79</v>
      </c>
      <c r="C22" s="23" t="s">
        <v>58</v>
      </c>
      <c r="D22" s="23" t="s">
        <v>71</v>
      </c>
      <c r="E22" s="23" t="s">
        <v>107</v>
      </c>
      <c r="F22" s="23" t="s">
        <v>80</v>
      </c>
      <c r="G22" s="30">
        <v>1028</v>
      </c>
      <c r="H22" s="21">
        <v>784.2</v>
      </c>
      <c r="I22" s="24">
        <f t="shared" si="1"/>
        <v>76.284046692607</v>
      </c>
    </row>
    <row r="23" spans="1:9" ht="86.25" customHeight="1">
      <c r="A23" s="25"/>
      <c r="B23" s="37" t="s">
        <v>139</v>
      </c>
      <c r="C23" s="23" t="s">
        <v>58</v>
      </c>
      <c r="D23" s="23" t="s">
        <v>71</v>
      </c>
      <c r="E23" s="23" t="s">
        <v>73</v>
      </c>
      <c r="F23" s="23"/>
      <c r="G23" s="30">
        <f>G24</f>
        <v>224.3</v>
      </c>
      <c r="H23" s="30">
        <f>H24</f>
        <v>168</v>
      </c>
      <c r="I23" s="24">
        <f t="shared" si="1"/>
        <v>74.899687917967</v>
      </c>
    </row>
    <row r="24" spans="1:9" ht="15" customHeight="1">
      <c r="A24" s="25"/>
      <c r="B24" s="31" t="s">
        <v>74</v>
      </c>
      <c r="C24" s="23" t="s">
        <v>58</v>
      </c>
      <c r="D24" s="23" t="s">
        <v>71</v>
      </c>
      <c r="E24" s="23" t="s">
        <v>73</v>
      </c>
      <c r="F24" s="23" t="s">
        <v>72</v>
      </c>
      <c r="G24" s="30">
        <v>224.3</v>
      </c>
      <c r="H24" s="24">
        <v>168</v>
      </c>
      <c r="I24" s="24">
        <f t="shared" si="1"/>
        <v>74.899687917967</v>
      </c>
    </row>
    <row r="25" spans="1:9" ht="20.25" customHeight="1">
      <c r="A25" s="38"/>
      <c r="B25" s="33" t="s">
        <v>1</v>
      </c>
      <c r="C25" s="27" t="s">
        <v>58</v>
      </c>
      <c r="D25" s="27" t="s">
        <v>70</v>
      </c>
      <c r="E25" s="27"/>
      <c r="F25" s="27"/>
      <c r="G25" s="34">
        <f>G26</f>
        <v>300</v>
      </c>
      <c r="H25" s="34">
        <f>H26</f>
        <v>0</v>
      </c>
      <c r="I25" s="51">
        <f t="shared" si="1"/>
        <v>0</v>
      </c>
    </row>
    <row r="26" spans="1:9" ht="15" customHeight="1">
      <c r="A26" s="25"/>
      <c r="B26" s="26" t="s">
        <v>32</v>
      </c>
      <c r="C26" s="27" t="s">
        <v>58</v>
      </c>
      <c r="D26" s="27" t="s">
        <v>70</v>
      </c>
      <c r="E26" s="27" t="s">
        <v>60</v>
      </c>
      <c r="F26" s="27"/>
      <c r="G26" s="34">
        <f>G38</f>
        <v>300</v>
      </c>
      <c r="H26" s="34">
        <f>H38</f>
        <v>0</v>
      </c>
      <c r="I26" s="51">
        <f t="shared" si="1"/>
        <v>0</v>
      </c>
    </row>
    <row r="27" spans="1:9" s="5" customFormat="1" ht="0" customHeight="1" hidden="1">
      <c r="A27" s="39"/>
      <c r="B27" s="36" t="s">
        <v>2</v>
      </c>
      <c r="C27" s="23"/>
      <c r="D27" s="40" t="s">
        <v>3</v>
      </c>
      <c r="E27" s="40" t="s">
        <v>21</v>
      </c>
      <c r="F27" s="40" t="s">
        <v>22</v>
      </c>
      <c r="G27" s="34">
        <f>G28+G31</f>
        <v>0</v>
      </c>
      <c r="H27" s="50"/>
      <c r="I27" s="24" t="e">
        <f t="shared" si="1"/>
        <v>#DIV/0!</v>
      </c>
    </row>
    <row r="28" spans="1:9" ht="7.5" customHeight="1" hidden="1">
      <c r="A28" s="22"/>
      <c r="B28" s="29" t="s">
        <v>4</v>
      </c>
      <c r="C28" s="23"/>
      <c r="D28" s="23" t="s">
        <v>5</v>
      </c>
      <c r="E28" s="23" t="s">
        <v>21</v>
      </c>
      <c r="F28" s="23" t="s">
        <v>22</v>
      </c>
      <c r="G28" s="30">
        <f>G29</f>
        <v>0</v>
      </c>
      <c r="H28" s="21"/>
      <c r="I28" s="24" t="e">
        <f t="shared" si="1"/>
        <v>#DIV/0!</v>
      </c>
    </row>
    <row r="29" spans="1:9" ht="28.5" customHeight="1" hidden="1">
      <c r="A29" s="22"/>
      <c r="B29" s="29" t="s">
        <v>33</v>
      </c>
      <c r="C29" s="23"/>
      <c r="D29" s="23" t="s">
        <v>5</v>
      </c>
      <c r="E29" s="23" t="s">
        <v>34</v>
      </c>
      <c r="F29" s="23" t="s">
        <v>22</v>
      </c>
      <c r="G29" s="30">
        <f>G30</f>
        <v>0</v>
      </c>
      <c r="H29" s="21"/>
      <c r="I29" s="24" t="e">
        <f t="shared" si="1"/>
        <v>#DIV/0!</v>
      </c>
    </row>
    <row r="30" spans="1:9" ht="38.25" hidden="1">
      <c r="A30" s="22"/>
      <c r="B30" s="29" t="s">
        <v>35</v>
      </c>
      <c r="C30" s="23"/>
      <c r="D30" s="23" t="s">
        <v>5</v>
      </c>
      <c r="E30" s="23" t="s">
        <v>34</v>
      </c>
      <c r="F30" s="23">
        <v>260</v>
      </c>
      <c r="G30" s="30"/>
      <c r="H30" s="21"/>
      <c r="I30" s="24" t="e">
        <f t="shared" si="1"/>
        <v>#DIV/0!</v>
      </c>
    </row>
    <row r="31" spans="1:9" ht="12.75" hidden="1">
      <c r="A31" s="41"/>
      <c r="B31" s="31" t="s">
        <v>6</v>
      </c>
      <c r="C31" s="23"/>
      <c r="D31" s="32" t="s">
        <v>7</v>
      </c>
      <c r="E31" s="32" t="s">
        <v>21</v>
      </c>
      <c r="F31" s="32" t="s">
        <v>22</v>
      </c>
      <c r="G31" s="30">
        <f>G32</f>
        <v>0</v>
      </c>
      <c r="H31" s="21"/>
      <c r="I31" s="24" t="e">
        <f t="shared" si="1"/>
        <v>#DIV/0!</v>
      </c>
    </row>
    <row r="32" spans="1:9" ht="12.75" hidden="1">
      <c r="A32" s="41"/>
      <c r="B32" s="31" t="s">
        <v>36</v>
      </c>
      <c r="C32" s="23"/>
      <c r="D32" s="32" t="s">
        <v>7</v>
      </c>
      <c r="E32" s="32" t="s">
        <v>37</v>
      </c>
      <c r="F32" s="32" t="s">
        <v>22</v>
      </c>
      <c r="G32" s="30">
        <f>G33</f>
        <v>0</v>
      </c>
      <c r="H32" s="21"/>
      <c r="I32" s="24" t="e">
        <f t="shared" si="1"/>
        <v>#DIV/0!</v>
      </c>
    </row>
    <row r="33" spans="1:9" ht="36.75" customHeight="1" hidden="1">
      <c r="A33" s="41"/>
      <c r="B33" s="31" t="s">
        <v>38</v>
      </c>
      <c r="C33" s="23"/>
      <c r="D33" s="32" t="s">
        <v>7</v>
      </c>
      <c r="E33" s="32" t="s">
        <v>37</v>
      </c>
      <c r="F33" s="32" t="s">
        <v>39</v>
      </c>
      <c r="G33" s="30"/>
      <c r="H33" s="21"/>
      <c r="I33" s="24" t="e">
        <f t="shared" si="1"/>
        <v>#DIV/0!</v>
      </c>
    </row>
    <row r="34" spans="1:9" ht="18.75" customHeight="1" hidden="1">
      <c r="A34" s="25"/>
      <c r="B34" s="42" t="s">
        <v>8</v>
      </c>
      <c r="C34" s="43"/>
      <c r="D34" s="44" t="s">
        <v>9</v>
      </c>
      <c r="E34" s="44" t="s">
        <v>21</v>
      </c>
      <c r="F34" s="44" t="s">
        <v>22</v>
      </c>
      <c r="G34" s="30">
        <f>G35</f>
        <v>0</v>
      </c>
      <c r="H34" s="21"/>
      <c r="I34" s="24" t="e">
        <f t="shared" si="1"/>
        <v>#DIV/0!</v>
      </c>
    </row>
    <row r="35" spans="1:9" ht="19.5" customHeight="1" hidden="1">
      <c r="A35" s="38"/>
      <c r="B35" s="29" t="s">
        <v>10</v>
      </c>
      <c r="C35" s="23"/>
      <c r="D35" s="23" t="s">
        <v>11</v>
      </c>
      <c r="E35" s="23" t="s">
        <v>21</v>
      </c>
      <c r="F35" s="23" t="s">
        <v>22</v>
      </c>
      <c r="G35" s="30">
        <f>G36</f>
        <v>0</v>
      </c>
      <c r="H35" s="21"/>
      <c r="I35" s="24" t="e">
        <f t="shared" si="1"/>
        <v>#DIV/0!</v>
      </c>
    </row>
    <row r="36" spans="1:9" ht="19.5" customHeight="1" hidden="1">
      <c r="A36" s="25"/>
      <c r="B36" s="29" t="s">
        <v>40</v>
      </c>
      <c r="C36" s="23"/>
      <c r="D36" s="23" t="s">
        <v>11</v>
      </c>
      <c r="E36" s="23" t="s">
        <v>41</v>
      </c>
      <c r="F36" s="23" t="s">
        <v>22</v>
      </c>
      <c r="G36" s="30">
        <f>G37</f>
        <v>0</v>
      </c>
      <c r="H36" s="21"/>
      <c r="I36" s="24" t="e">
        <f t="shared" si="1"/>
        <v>#DIV/0!</v>
      </c>
    </row>
    <row r="37" spans="1:9" ht="19.5" customHeight="1" hidden="1">
      <c r="A37" s="25"/>
      <c r="B37" s="29" t="s">
        <v>42</v>
      </c>
      <c r="C37" s="23"/>
      <c r="D37" s="23" t="s">
        <v>11</v>
      </c>
      <c r="E37" s="23" t="s">
        <v>41</v>
      </c>
      <c r="F37" s="23">
        <v>382</v>
      </c>
      <c r="G37" s="30"/>
      <c r="H37" s="21"/>
      <c r="I37" s="24" t="e">
        <f t="shared" si="1"/>
        <v>#DIV/0!</v>
      </c>
    </row>
    <row r="38" spans="1:9" ht="19.5" customHeight="1">
      <c r="A38" s="25"/>
      <c r="B38" s="29" t="s">
        <v>61</v>
      </c>
      <c r="C38" s="23" t="s">
        <v>58</v>
      </c>
      <c r="D38" s="23" t="s">
        <v>70</v>
      </c>
      <c r="E38" s="23" t="s">
        <v>60</v>
      </c>
      <c r="F38" s="23" t="s">
        <v>62</v>
      </c>
      <c r="G38" s="30">
        <v>300</v>
      </c>
      <c r="H38" s="21">
        <v>0</v>
      </c>
      <c r="I38" s="24">
        <f t="shared" si="1"/>
        <v>0</v>
      </c>
    </row>
    <row r="39" spans="1:9" ht="15.75" customHeight="1">
      <c r="A39" s="25"/>
      <c r="B39" s="45" t="s">
        <v>115</v>
      </c>
      <c r="C39" s="27" t="s">
        <v>58</v>
      </c>
      <c r="D39" s="27" t="s">
        <v>141</v>
      </c>
      <c r="E39" s="27"/>
      <c r="F39" s="27"/>
      <c r="G39" s="34">
        <f>G40+G42+G44</f>
        <v>399.1</v>
      </c>
      <c r="H39" s="34">
        <f>H40+H42+H44</f>
        <v>332</v>
      </c>
      <c r="I39" s="51">
        <f t="shared" si="1"/>
        <v>83.18717113505386</v>
      </c>
    </row>
    <row r="40" spans="1:9" ht="28.5" customHeight="1">
      <c r="A40" s="25"/>
      <c r="B40" s="29" t="s">
        <v>114</v>
      </c>
      <c r="C40" s="23" t="s">
        <v>58</v>
      </c>
      <c r="D40" s="23" t="s">
        <v>141</v>
      </c>
      <c r="E40" s="23" t="s">
        <v>116</v>
      </c>
      <c r="F40" s="23"/>
      <c r="G40" s="30">
        <f>G41</f>
        <v>100</v>
      </c>
      <c r="H40" s="30">
        <f>H41</f>
        <v>64</v>
      </c>
      <c r="I40" s="24">
        <f t="shared" si="1"/>
        <v>64</v>
      </c>
    </row>
    <row r="41" spans="1:9" ht="21.75" customHeight="1">
      <c r="A41" s="25"/>
      <c r="B41" s="29" t="s">
        <v>79</v>
      </c>
      <c r="C41" s="23" t="s">
        <v>58</v>
      </c>
      <c r="D41" s="23" t="s">
        <v>141</v>
      </c>
      <c r="E41" s="23" t="s">
        <v>116</v>
      </c>
      <c r="F41" s="23" t="s">
        <v>80</v>
      </c>
      <c r="G41" s="30">
        <v>100</v>
      </c>
      <c r="H41" s="24">
        <v>64</v>
      </c>
      <c r="I41" s="24">
        <f t="shared" si="1"/>
        <v>64</v>
      </c>
    </row>
    <row r="42" spans="1:9" ht="31.5" customHeight="1">
      <c r="A42" s="25"/>
      <c r="B42" s="29" t="s">
        <v>149</v>
      </c>
      <c r="C42" s="23" t="s">
        <v>58</v>
      </c>
      <c r="D42" s="23" t="s">
        <v>141</v>
      </c>
      <c r="E42" s="23" t="s">
        <v>150</v>
      </c>
      <c r="F42" s="23"/>
      <c r="G42" s="30">
        <f>G43</f>
        <v>279.1</v>
      </c>
      <c r="H42" s="30">
        <f>H43</f>
        <v>265.1</v>
      </c>
      <c r="I42" s="24">
        <f t="shared" si="1"/>
        <v>94.98387674668578</v>
      </c>
    </row>
    <row r="43" spans="1:9" ht="21.75" customHeight="1">
      <c r="A43" s="25"/>
      <c r="B43" s="29" t="s">
        <v>79</v>
      </c>
      <c r="C43" s="23" t="s">
        <v>58</v>
      </c>
      <c r="D43" s="23" t="s">
        <v>141</v>
      </c>
      <c r="E43" s="23" t="s">
        <v>131</v>
      </c>
      <c r="F43" s="23" t="s">
        <v>80</v>
      </c>
      <c r="G43" s="30">
        <v>279.1</v>
      </c>
      <c r="H43" s="24">
        <v>265.1</v>
      </c>
      <c r="I43" s="24">
        <f t="shared" si="1"/>
        <v>94.98387674668578</v>
      </c>
    </row>
    <row r="44" spans="1:9" ht="32.25" customHeight="1">
      <c r="A44" s="25"/>
      <c r="B44" s="29" t="s">
        <v>142</v>
      </c>
      <c r="C44" s="23" t="s">
        <v>58</v>
      </c>
      <c r="D44" s="23" t="s">
        <v>141</v>
      </c>
      <c r="E44" s="23" t="s">
        <v>143</v>
      </c>
      <c r="F44" s="23" t="s">
        <v>80</v>
      </c>
      <c r="G44" s="30">
        <v>20</v>
      </c>
      <c r="H44" s="24">
        <v>2.9</v>
      </c>
      <c r="I44" s="24">
        <f t="shared" si="1"/>
        <v>14.499999999999998</v>
      </c>
    </row>
    <row r="45" spans="1:9" ht="19.5" customHeight="1">
      <c r="A45" s="25"/>
      <c r="B45" s="33" t="s">
        <v>154</v>
      </c>
      <c r="C45" s="27" t="s">
        <v>75</v>
      </c>
      <c r="D45" s="27"/>
      <c r="E45" s="27"/>
      <c r="F45" s="27"/>
      <c r="G45" s="34">
        <f aca="true" t="shared" si="2" ref="G45:H47">G46</f>
        <v>295.9</v>
      </c>
      <c r="H45" s="34">
        <f t="shared" si="2"/>
        <v>181.3</v>
      </c>
      <c r="I45" s="51">
        <f t="shared" si="1"/>
        <v>61.270699560662386</v>
      </c>
    </row>
    <row r="46" spans="1:9" ht="19.5" customHeight="1">
      <c r="A46" s="25"/>
      <c r="B46" s="33" t="s">
        <v>53</v>
      </c>
      <c r="C46" s="27" t="s">
        <v>75</v>
      </c>
      <c r="D46" s="27" t="s">
        <v>76</v>
      </c>
      <c r="E46" s="27"/>
      <c r="F46" s="27"/>
      <c r="G46" s="34">
        <f t="shared" si="2"/>
        <v>295.9</v>
      </c>
      <c r="H46" s="34">
        <f t="shared" si="2"/>
        <v>181.3</v>
      </c>
      <c r="I46" s="51">
        <f t="shared" si="1"/>
        <v>61.270699560662386</v>
      </c>
    </row>
    <row r="47" spans="1:9" ht="30.75" customHeight="1">
      <c r="A47" s="25"/>
      <c r="B47" s="33" t="s">
        <v>77</v>
      </c>
      <c r="C47" s="27" t="s">
        <v>75</v>
      </c>
      <c r="D47" s="27" t="s">
        <v>76</v>
      </c>
      <c r="E47" s="27" t="s">
        <v>78</v>
      </c>
      <c r="F47" s="27"/>
      <c r="G47" s="34">
        <f t="shared" si="2"/>
        <v>295.9</v>
      </c>
      <c r="H47" s="34">
        <f t="shared" si="2"/>
        <v>181.3</v>
      </c>
      <c r="I47" s="51">
        <f t="shared" si="1"/>
        <v>61.270699560662386</v>
      </c>
    </row>
    <row r="48" spans="1:9" ht="22.5" customHeight="1">
      <c r="A48" s="25"/>
      <c r="B48" s="29" t="s">
        <v>79</v>
      </c>
      <c r="C48" s="23" t="s">
        <v>75</v>
      </c>
      <c r="D48" s="23" t="s">
        <v>76</v>
      </c>
      <c r="E48" s="23" t="s">
        <v>78</v>
      </c>
      <c r="F48" s="23" t="s">
        <v>80</v>
      </c>
      <c r="G48" s="30">
        <v>295.9</v>
      </c>
      <c r="H48" s="21">
        <v>181.3</v>
      </c>
      <c r="I48" s="24">
        <f t="shared" si="1"/>
        <v>61.270699560662386</v>
      </c>
    </row>
    <row r="49" spans="1:9" ht="32.25" customHeight="1">
      <c r="A49" s="25"/>
      <c r="B49" s="26" t="s">
        <v>155</v>
      </c>
      <c r="C49" s="27" t="s">
        <v>76</v>
      </c>
      <c r="D49" s="27" t="s">
        <v>64</v>
      </c>
      <c r="E49" s="27"/>
      <c r="F49" s="27"/>
      <c r="G49" s="34">
        <f>G50+G53+G56</f>
        <v>470</v>
      </c>
      <c r="H49" s="34">
        <f>H50+H53+H56</f>
        <v>273</v>
      </c>
      <c r="I49" s="51">
        <f t="shared" si="1"/>
        <v>58.08510638297872</v>
      </c>
    </row>
    <row r="50" spans="1:9" ht="40.5" customHeight="1">
      <c r="A50" s="25"/>
      <c r="B50" s="33" t="s">
        <v>81</v>
      </c>
      <c r="C50" s="27" t="s">
        <v>76</v>
      </c>
      <c r="D50" s="27" t="s">
        <v>82</v>
      </c>
      <c r="E50" s="27"/>
      <c r="F50" s="27"/>
      <c r="G50" s="34">
        <f>G51</f>
        <v>100</v>
      </c>
      <c r="H50" s="34">
        <f>H51</f>
        <v>100</v>
      </c>
      <c r="I50" s="51">
        <f t="shared" si="1"/>
        <v>100</v>
      </c>
    </row>
    <row r="51" spans="1:9" ht="42" customHeight="1">
      <c r="A51" s="25"/>
      <c r="B51" s="29" t="s">
        <v>35</v>
      </c>
      <c r="C51" s="23" t="s">
        <v>76</v>
      </c>
      <c r="D51" s="23" t="s">
        <v>82</v>
      </c>
      <c r="E51" s="23" t="s">
        <v>83</v>
      </c>
      <c r="F51" s="23"/>
      <c r="G51" s="30">
        <f>G52</f>
        <v>100</v>
      </c>
      <c r="H51" s="30">
        <f>H52</f>
        <v>100</v>
      </c>
      <c r="I51" s="24">
        <f t="shared" si="1"/>
        <v>100</v>
      </c>
    </row>
    <row r="52" spans="1:9" ht="34.5" customHeight="1">
      <c r="A52" s="38"/>
      <c r="B52" s="29" t="s">
        <v>86</v>
      </c>
      <c r="C52" s="23" t="s">
        <v>76</v>
      </c>
      <c r="D52" s="23" t="s">
        <v>82</v>
      </c>
      <c r="E52" s="23" t="s">
        <v>83</v>
      </c>
      <c r="F52" s="23" t="s">
        <v>80</v>
      </c>
      <c r="G52" s="30">
        <v>100</v>
      </c>
      <c r="H52" s="24">
        <v>100</v>
      </c>
      <c r="I52" s="24">
        <f t="shared" si="1"/>
        <v>100</v>
      </c>
    </row>
    <row r="53" spans="1:9" ht="19.5" customHeight="1">
      <c r="A53" s="25"/>
      <c r="B53" s="33" t="s">
        <v>84</v>
      </c>
      <c r="C53" s="27" t="s">
        <v>76</v>
      </c>
      <c r="D53" s="27" t="s">
        <v>85</v>
      </c>
      <c r="E53" s="27"/>
      <c r="F53" s="27"/>
      <c r="G53" s="34">
        <f>G55</f>
        <v>350</v>
      </c>
      <c r="H53" s="34">
        <f>H54+H55</f>
        <v>173</v>
      </c>
      <c r="I53" s="51">
        <f t="shared" si="1"/>
        <v>49.42857142857143</v>
      </c>
    </row>
    <row r="54" spans="1:9" ht="30" customHeight="1">
      <c r="A54" s="25"/>
      <c r="B54" s="29" t="s">
        <v>86</v>
      </c>
      <c r="C54" s="23" t="s">
        <v>76</v>
      </c>
      <c r="D54" s="23" t="s">
        <v>85</v>
      </c>
      <c r="E54" s="23" t="s">
        <v>87</v>
      </c>
      <c r="F54" s="23"/>
      <c r="G54" s="30">
        <v>0</v>
      </c>
      <c r="H54" s="24">
        <v>0</v>
      </c>
      <c r="I54" s="24">
        <v>0</v>
      </c>
    </row>
    <row r="55" spans="1:9" ht="44.25" customHeight="1">
      <c r="A55" s="25"/>
      <c r="B55" s="33" t="s">
        <v>164</v>
      </c>
      <c r="C55" s="27" t="s">
        <v>76</v>
      </c>
      <c r="D55" s="27" t="s">
        <v>85</v>
      </c>
      <c r="E55" s="27" t="s">
        <v>165</v>
      </c>
      <c r="F55" s="27" t="s">
        <v>80</v>
      </c>
      <c r="G55" s="34">
        <v>350</v>
      </c>
      <c r="H55" s="34">
        <v>173</v>
      </c>
      <c r="I55" s="51">
        <f t="shared" si="1"/>
        <v>49.42857142857143</v>
      </c>
    </row>
    <row r="56" spans="1:9" ht="27.75" customHeight="1">
      <c r="A56" s="25"/>
      <c r="B56" s="33" t="s">
        <v>2</v>
      </c>
      <c r="C56" s="27" t="s">
        <v>76</v>
      </c>
      <c r="D56" s="27" t="s">
        <v>144</v>
      </c>
      <c r="E56" s="27"/>
      <c r="F56" s="27"/>
      <c r="G56" s="34">
        <f>G57</f>
        <v>20</v>
      </c>
      <c r="H56" s="34">
        <f>H57</f>
        <v>0</v>
      </c>
      <c r="I56" s="51">
        <f t="shared" si="1"/>
        <v>0</v>
      </c>
    </row>
    <row r="57" spans="1:9" ht="23.25" customHeight="1">
      <c r="A57" s="25"/>
      <c r="B57" s="29" t="s">
        <v>79</v>
      </c>
      <c r="C57" s="23" t="s">
        <v>76</v>
      </c>
      <c r="D57" s="23" t="s">
        <v>144</v>
      </c>
      <c r="E57" s="23" t="s">
        <v>145</v>
      </c>
      <c r="F57" s="23" t="s">
        <v>80</v>
      </c>
      <c r="G57" s="30">
        <v>20</v>
      </c>
      <c r="H57" s="24">
        <v>0</v>
      </c>
      <c r="I57" s="24">
        <f t="shared" si="1"/>
        <v>0</v>
      </c>
    </row>
    <row r="58" spans="1:9" ht="20.25" customHeight="1">
      <c r="A58" s="25"/>
      <c r="B58" s="26" t="s">
        <v>156</v>
      </c>
      <c r="C58" s="27" t="s">
        <v>71</v>
      </c>
      <c r="D58" s="27" t="s">
        <v>64</v>
      </c>
      <c r="E58" s="27"/>
      <c r="F58" s="27"/>
      <c r="G58" s="34">
        <f>G77+G59+G73+G63</f>
        <v>6090.700000000001</v>
      </c>
      <c r="H58" s="34">
        <f>H77+H59+H73+H63</f>
        <v>1090.1</v>
      </c>
      <c r="I58" s="51">
        <f t="shared" si="1"/>
        <v>17.897778580458727</v>
      </c>
    </row>
    <row r="59" spans="1:9" ht="20.25" customHeight="1">
      <c r="A59" s="25"/>
      <c r="B59" s="26" t="s">
        <v>127</v>
      </c>
      <c r="C59" s="27" t="s">
        <v>71</v>
      </c>
      <c r="D59" s="27" t="s">
        <v>58</v>
      </c>
      <c r="E59" s="27"/>
      <c r="F59" s="27"/>
      <c r="G59" s="34">
        <f>G60+G62</f>
        <v>63.6</v>
      </c>
      <c r="H59" s="34">
        <f>H60+H62</f>
        <v>13.3</v>
      </c>
      <c r="I59" s="51">
        <f t="shared" si="1"/>
        <v>20.91194968553459</v>
      </c>
    </row>
    <row r="60" spans="1:9" ht="33" customHeight="1">
      <c r="A60" s="25"/>
      <c r="B60" s="35" t="s">
        <v>128</v>
      </c>
      <c r="C60" s="23" t="s">
        <v>71</v>
      </c>
      <c r="D60" s="23" t="s">
        <v>58</v>
      </c>
      <c r="E60" s="23" t="s">
        <v>129</v>
      </c>
      <c r="F60" s="23"/>
      <c r="G60" s="30">
        <f>G61</f>
        <v>46</v>
      </c>
      <c r="H60" s="30">
        <f>H61</f>
        <v>10.3</v>
      </c>
      <c r="I60" s="24">
        <f t="shared" si="1"/>
        <v>22.39130434782609</v>
      </c>
    </row>
    <row r="61" spans="1:9" ht="20.25" customHeight="1">
      <c r="A61" s="25"/>
      <c r="B61" s="29" t="s">
        <v>79</v>
      </c>
      <c r="C61" s="23" t="s">
        <v>71</v>
      </c>
      <c r="D61" s="23" t="s">
        <v>58</v>
      </c>
      <c r="E61" s="23" t="s">
        <v>129</v>
      </c>
      <c r="F61" s="23" t="s">
        <v>80</v>
      </c>
      <c r="G61" s="30">
        <v>46</v>
      </c>
      <c r="H61" s="24">
        <v>10.3</v>
      </c>
      <c r="I61" s="24">
        <f t="shared" si="1"/>
        <v>22.39130434782609</v>
      </c>
    </row>
    <row r="62" spans="1:9" ht="30.75" customHeight="1">
      <c r="A62" s="25"/>
      <c r="B62" s="29" t="s">
        <v>184</v>
      </c>
      <c r="C62" s="23" t="s">
        <v>71</v>
      </c>
      <c r="D62" s="23" t="s">
        <v>58</v>
      </c>
      <c r="E62" s="23" t="s">
        <v>185</v>
      </c>
      <c r="F62" s="23" t="s">
        <v>80</v>
      </c>
      <c r="G62" s="30">
        <v>17.6</v>
      </c>
      <c r="H62" s="24">
        <v>3</v>
      </c>
      <c r="I62" s="24">
        <f t="shared" si="1"/>
        <v>17.045454545454543</v>
      </c>
    </row>
    <row r="63" spans="1:9" ht="16.5" customHeight="1">
      <c r="A63" s="25"/>
      <c r="B63" s="33" t="s">
        <v>170</v>
      </c>
      <c r="C63" s="27" t="s">
        <v>71</v>
      </c>
      <c r="D63" s="27" t="s">
        <v>162</v>
      </c>
      <c r="E63" s="27"/>
      <c r="F63" s="27"/>
      <c r="G63" s="34">
        <f>G69+G71+G67+G64</f>
        <v>5534.6</v>
      </c>
      <c r="H63" s="34">
        <f>H69+H71+H67</f>
        <v>915.6</v>
      </c>
      <c r="I63" s="51">
        <f t="shared" si="1"/>
        <v>16.543200953998483</v>
      </c>
    </row>
    <row r="64" spans="1:9" ht="30.75" customHeight="1">
      <c r="A64" s="25"/>
      <c r="B64" s="33" t="s">
        <v>175</v>
      </c>
      <c r="C64" s="27" t="s">
        <v>71</v>
      </c>
      <c r="D64" s="27" t="s">
        <v>82</v>
      </c>
      <c r="E64" s="27" t="s">
        <v>178</v>
      </c>
      <c r="F64" s="27"/>
      <c r="G64" s="34">
        <f>G66+G65</f>
        <v>2727.6</v>
      </c>
      <c r="H64" s="34">
        <f>H66+H65</f>
        <v>0</v>
      </c>
      <c r="I64" s="51">
        <f t="shared" si="1"/>
        <v>0</v>
      </c>
    </row>
    <row r="65" spans="1:9" ht="29.25" customHeight="1">
      <c r="A65" s="25"/>
      <c r="B65" s="29" t="s">
        <v>180</v>
      </c>
      <c r="C65" s="23" t="s">
        <v>71</v>
      </c>
      <c r="D65" s="23" t="s">
        <v>82</v>
      </c>
      <c r="E65" s="23" t="s">
        <v>179</v>
      </c>
      <c r="F65" s="23" t="s">
        <v>177</v>
      </c>
      <c r="G65" s="30">
        <v>955.8</v>
      </c>
      <c r="H65" s="30">
        <v>0</v>
      </c>
      <c r="I65" s="24">
        <f t="shared" si="1"/>
        <v>0</v>
      </c>
    </row>
    <row r="66" spans="1:9" ht="29.25" customHeight="1">
      <c r="A66" s="25"/>
      <c r="B66" s="29" t="s">
        <v>181</v>
      </c>
      <c r="C66" s="23" t="s">
        <v>71</v>
      </c>
      <c r="D66" s="23" t="s">
        <v>82</v>
      </c>
      <c r="E66" s="23" t="s">
        <v>176</v>
      </c>
      <c r="F66" s="23" t="s">
        <v>177</v>
      </c>
      <c r="G66" s="30">
        <v>1771.8</v>
      </c>
      <c r="H66" s="30">
        <v>0</v>
      </c>
      <c r="I66" s="24">
        <f t="shared" si="1"/>
        <v>0</v>
      </c>
    </row>
    <row r="67" spans="1:9" ht="37.5" customHeight="1">
      <c r="A67" s="25"/>
      <c r="B67" s="33" t="s">
        <v>93</v>
      </c>
      <c r="C67" s="27" t="s">
        <v>71</v>
      </c>
      <c r="D67" s="27" t="s">
        <v>82</v>
      </c>
      <c r="E67" s="27" t="s">
        <v>94</v>
      </c>
      <c r="F67" s="27"/>
      <c r="G67" s="34">
        <f>G68</f>
        <v>1580</v>
      </c>
      <c r="H67" s="34">
        <f>H68</f>
        <v>79.7</v>
      </c>
      <c r="I67" s="51">
        <f t="shared" si="1"/>
        <v>5.044303797468355</v>
      </c>
    </row>
    <row r="68" spans="1:9" ht="17.25" customHeight="1">
      <c r="A68" s="25"/>
      <c r="B68" s="29" t="s">
        <v>79</v>
      </c>
      <c r="C68" s="23" t="s">
        <v>71</v>
      </c>
      <c r="D68" s="23" t="s">
        <v>82</v>
      </c>
      <c r="E68" s="23" t="s">
        <v>94</v>
      </c>
      <c r="F68" s="23" t="s">
        <v>80</v>
      </c>
      <c r="G68" s="30">
        <f>80+1500</f>
        <v>1580</v>
      </c>
      <c r="H68" s="24">
        <v>79.7</v>
      </c>
      <c r="I68" s="24">
        <f t="shared" si="1"/>
        <v>5.044303797468355</v>
      </c>
    </row>
    <row r="69" spans="1:9" ht="27" customHeight="1">
      <c r="A69" s="25"/>
      <c r="B69" s="33" t="s">
        <v>166</v>
      </c>
      <c r="C69" s="27" t="s">
        <v>71</v>
      </c>
      <c r="D69" s="27" t="s">
        <v>82</v>
      </c>
      <c r="E69" s="27" t="s">
        <v>134</v>
      </c>
      <c r="F69" s="27"/>
      <c r="G69" s="34">
        <f>G70</f>
        <v>865</v>
      </c>
      <c r="H69" s="34">
        <f>H70</f>
        <v>728.6</v>
      </c>
      <c r="I69" s="51">
        <f t="shared" si="1"/>
        <v>84.23121387283238</v>
      </c>
    </row>
    <row r="70" spans="1:9" ht="20.25" customHeight="1">
      <c r="A70" s="25"/>
      <c r="B70" s="29" t="s">
        <v>79</v>
      </c>
      <c r="C70" s="23" t="s">
        <v>71</v>
      </c>
      <c r="D70" s="23" t="s">
        <v>82</v>
      </c>
      <c r="E70" s="23" t="s">
        <v>134</v>
      </c>
      <c r="F70" s="23" t="s">
        <v>80</v>
      </c>
      <c r="G70" s="30">
        <v>865</v>
      </c>
      <c r="H70" s="24">
        <v>728.6</v>
      </c>
      <c r="I70" s="24">
        <f t="shared" si="1"/>
        <v>84.23121387283238</v>
      </c>
    </row>
    <row r="71" spans="1:9" ht="18" customHeight="1">
      <c r="A71" s="25"/>
      <c r="B71" s="33" t="s">
        <v>167</v>
      </c>
      <c r="C71" s="27" t="s">
        <v>71</v>
      </c>
      <c r="D71" s="27" t="s">
        <v>82</v>
      </c>
      <c r="E71" s="27" t="s">
        <v>168</v>
      </c>
      <c r="F71" s="27"/>
      <c r="G71" s="34">
        <f>G72</f>
        <v>362</v>
      </c>
      <c r="H71" s="34">
        <f>H72</f>
        <v>107.3</v>
      </c>
      <c r="I71" s="51">
        <f t="shared" si="1"/>
        <v>29.64088397790055</v>
      </c>
    </row>
    <row r="72" spans="1:9" ht="21" customHeight="1">
      <c r="A72" s="25"/>
      <c r="B72" s="29" t="s">
        <v>79</v>
      </c>
      <c r="C72" s="23" t="s">
        <v>71</v>
      </c>
      <c r="D72" s="23" t="s">
        <v>82</v>
      </c>
      <c r="E72" s="23" t="s">
        <v>168</v>
      </c>
      <c r="F72" s="23" t="s">
        <v>80</v>
      </c>
      <c r="G72" s="30">
        <v>362</v>
      </c>
      <c r="H72" s="24">
        <v>107.3</v>
      </c>
      <c r="I72" s="24">
        <f t="shared" si="1"/>
        <v>29.64088397790055</v>
      </c>
    </row>
    <row r="73" spans="1:9" ht="17.25" customHeight="1">
      <c r="A73" s="25"/>
      <c r="B73" s="33" t="s">
        <v>10</v>
      </c>
      <c r="C73" s="27" t="s">
        <v>71</v>
      </c>
      <c r="D73" s="27" t="s">
        <v>85</v>
      </c>
      <c r="E73" s="27"/>
      <c r="F73" s="27"/>
      <c r="G73" s="34">
        <f>G74+G76</f>
        <v>242.5</v>
      </c>
      <c r="H73" s="34">
        <f>H74</f>
        <v>161.2</v>
      </c>
      <c r="I73" s="51">
        <f t="shared" si="1"/>
        <v>66.4742268041237</v>
      </c>
    </row>
    <row r="74" spans="1:9" ht="15" customHeight="1">
      <c r="A74" s="25"/>
      <c r="B74" s="33" t="s">
        <v>40</v>
      </c>
      <c r="C74" s="27" t="s">
        <v>71</v>
      </c>
      <c r="D74" s="27" t="s">
        <v>85</v>
      </c>
      <c r="E74" s="27" t="s">
        <v>146</v>
      </c>
      <c r="F74" s="27"/>
      <c r="G74" s="34">
        <f>G75</f>
        <v>230</v>
      </c>
      <c r="H74" s="34">
        <f>H75</f>
        <v>161.2</v>
      </c>
      <c r="I74" s="51">
        <f t="shared" si="1"/>
        <v>70.08695652173913</v>
      </c>
    </row>
    <row r="75" spans="1:9" ht="19.5" customHeight="1">
      <c r="A75" s="25"/>
      <c r="B75" s="29" t="s">
        <v>79</v>
      </c>
      <c r="C75" s="23" t="s">
        <v>71</v>
      </c>
      <c r="D75" s="23" t="s">
        <v>85</v>
      </c>
      <c r="E75" s="23" t="s">
        <v>146</v>
      </c>
      <c r="F75" s="23" t="s">
        <v>80</v>
      </c>
      <c r="G75" s="30">
        <v>230</v>
      </c>
      <c r="H75" s="21">
        <v>161.2</v>
      </c>
      <c r="I75" s="24">
        <f t="shared" si="1"/>
        <v>70.08695652173913</v>
      </c>
    </row>
    <row r="76" spans="1:9" ht="29.25" customHeight="1">
      <c r="A76" s="25"/>
      <c r="B76" s="33" t="s">
        <v>183</v>
      </c>
      <c r="C76" s="27" t="s">
        <v>71</v>
      </c>
      <c r="D76" s="27" t="s">
        <v>85</v>
      </c>
      <c r="E76" s="27" t="s">
        <v>182</v>
      </c>
      <c r="F76" s="27" t="s">
        <v>80</v>
      </c>
      <c r="G76" s="34">
        <v>12.5</v>
      </c>
      <c r="H76" s="51">
        <v>0</v>
      </c>
      <c r="I76" s="51">
        <f t="shared" si="1"/>
        <v>0</v>
      </c>
    </row>
    <row r="77" spans="1:9" ht="19.5" customHeight="1">
      <c r="A77" s="25"/>
      <c r="B77" s="33" t="s">
        <v>111</v>
      </c>
      <c r="C77" s="27" t="s">
        <v>71</v>
      </c>
      <c r="D77" s="27" t="s">
        <v>59</v>
      </c>
      <c r="E77" s="27"/>
      <c r="F77" s="27"/>
      <c r="G77" s="34">
        <f>G78</f>
        <v>250</v>
      </c>
      <c r="H77" s="34">
        <f>H78</f>
        <v>0</v>
      </c>
      <c r="I77" s="51">
        <f t="shared" si="1"/>
        <v>0</v>
      </c>
    </row>
    <row r="78" spans="1:9" ht="27.75" customHeight="1">
      <c r="A78" s="25"/>
      <c r="B78" s="33" t="s">
        <v>122</v>
      </c>
      <c r="C78" s="27" t="s">
        <v>71</v>
      </c>
      <c r="D78" s="27" t="s">
        <v>59</v>
      </c>
      <c r="E78" s="27" t="s">
        <v>163</v>
      </c>
      <c r="F78" s="27"/>
      <c r="G78" s="34">
        <f>G79</f>
        <v>250</v>
      </c>
      <c r="H78" s="34">
        <f>H79</f>
        <v>0</v>
      </c>
      <c r="I78" s="51">
        <f t="shared" si="1"/>
        <v>0</v>
      </c>
    </row>
    <row r="79" spans="1:9" ht="21" customHeight="1">
      <c r="A79" s="25"/>
      <c r="B79" s="29" t="s">
        <v>79</v>
      </c>
      <c r="C79" s="23" t="s">
        <v>71</v>
      </c>
      <c r="D79" s="23" t="s">
        <v>59</v>
      </c>
      <c r="E79" s="23" t="s">
        <v>163</v>
      </c>
      <c r="F79" s="23" t="s">
        <v>80</v>
      </c>
      <c r="G79" s="30">
        <v>250</v>
      </c>
      <c r="H79" s="24">
        <v>0</v>
      </c>
      <c r="I79" s="24">
        <f aca="true" t="shared" si="3" ref="I79:I138">H79/G79*100</f>
        <v>0</v>
      </c>
    </row>
    <row r="80" spans="1:9" ht="19.5" customHeight="1">
      <c r="A80" s="22"/>
      <c r="B80" s="46" t="s">
        <v>157</v>
      </c>
      <c r="C80" s="27" t="s">
        <v>90</v>
      </c>
      <c r="D80" s="44" t="s">
        <v>64</v>
      </c>
      <c r="E80" s="44"/>
      <c r="F80" s="44"/>
      <c r="G80" s="34">
        <f>G87+G92+G81</f>
        <v>27383.3</v>
      </c>
      <c r="H80" s="34">
        <f>H87+H92+H81</f>
        <v>4361</v>
      </c>
      <c r="I80" s="51">
        <f t="shared" si="3"/>
        <v>15.92576497354227</v>
      </c>
    </row>
    <row r="81" spans="1:9" ht="18.75" customHeight="1">
      <c r="A81" s="22"/>
      <c r="B81" s="46" t="s">
        <v>110</v>
      </c>
      <c r="C81" s="44" t="s">
        <v>90</v>
      </c>
      <c r="D81" s="44" t="s">
        <v>58</v>
      </c>
      <c r="E81" s="44"/>
      <c r="F81" s="44"/>
      <c r="G81" s="34">
        <f>G84+G82</f>
        <v>20713.3</v>
      </c>
      <c r="H81" s="34">
        <f>H84+H82</f>
        <v>357.5</v>
      </c>
      <c r="I81" s="51">
        <f t="shared" si="3"/>
        <v>1.7259442001033152</v>
      </c>
    </row>
    <row r="82" spans="1:9" ht="27.75" customHeight="1">
      <c r="A82" s="22"/>
      <c r="B82" s="46" t="s">
        <v>192</v>
      </c>
      <c r="C82" s="44" t="s">
        <v>90</v>
      </c>
      <c r="D82" s="44" t="s">
        <v>58</v>
      </c>
      <c r="E82" s="44" t="s">
        <v>191</v>
      </c>
      <c r="F82" s="44"/>
      <c r="G82" s="34">
        <f>G83</f>
        <v>20000</v>
      </c>
      <c r="H82" s="34">
        <f>H83</f>
        <v>0</v>
      </c>
      <c r="I82" s="51">
        <f t="shared" si="3"/>
        <v>0</v>
      </c>
    </row>
    <row r="83" spans="1:9" ht="27.75" customHeight="1">
      <c r="A83" s="22"/>
      <c r="B83" s="47" t="s">
        <v>193</v>
      </c>
      <c r="C83" s="43" t="s">
        <v>90</v>
      </c>
      <c r="D83" s="43" t="s">
        <v>58</v>
      </c>
      <c r="E83" s="43" t="s">
        <v>191</v>
      </c>
      <c r="F83" s="43" t="s">
        <v>177</v>
      </c>
      <c r="G83" s="30">
        <v>20000</v>
      </c>
      <c r="H83" s="30">
        <v>0</v>
      </c>
      <c r="I83" s="51">
        <f t="shared" si="3"/>
        <v>0</v>
      </c>
    </row>
    <row r="84" spans="1:9" ht="27.75" customHeight="1">
      <c r="A84" s="22"/>
      <c r="B84" s="46" t="s">
        <v>118</v>
      </c>
      <c r="C84" s="44" t="s">
        <v>90</v>
      </c>
      <c r="D84" s="44" t="s">
        <v>58</v>
      </c>
      <c r="E84" s="44" t="s">
        <v>117</v>
      </c>
      <c r="F84" s="44"/>
      <c r="G84" s="34">
        <f>G85+G86</f>
        <v>713.3</v>
      </c>
      <c r="H84" s="34">
        <f>H85+H86</f>
        <v>357.5</v>
      </c>
      <c r="I84" s="51">
        <f t="shared" si="3"/>
        <v>50.11916444693678</v>
      </c>
    </row>
    <row r="85" spans="1:9" ht="19.5" customHeight="1">
      <c r="A85" s="22"/>
      <c r="B85" s="29" t="s">
        <v>88</v>
      </c>
      <c r="C85" s="43" t="s">
        <v>90</v>
      </c>
      <c r="D85" s="43" t="s">
        <v>58</v>
      </c>
      <c r="E85" s="43" t="s">
        <v>148</v>
      </c>
      <c r="F85" s="43" t="s">
        <v>24</v>
      </c>
      <c r="G85" s="30">
        <v>500</v>
      </c>
      <c r="H85" s="24">
        <v>224</v>
      </c>
      <c r="I85" s="24">
        <f t="shared" si="3"/>
        <v>44.800000000000004</v>
      </c>
    </row>
    <row r="86" spans="1:9" ht="19.5" customHeight="1">
      <c r="A86" s="22"/>
      <c r="B86" s="29" t="s">
        <v>79</v>
      </c>
      <c r="C86" s="43" t="s">
        <v>90</v>
      </c>
      <c r="D86" s="43" t="s">
        <v>58</v>
      </c>
      <c r="E86" s="43" t="s">
        <v>147</v>
      </c>
      <c r="F86" s="43" t="s">
        <v>80</v>
      </c>
      <c r="G86" s="30">
        <v>213.3</v>
      </c>
      <c r="H86" s="21">
        <v>133.5</v>
      </c>
      <c r="I86" s="24">
        <f t="shared" si="3"/>
        <v>62.58790436005626</v>
      </c>
    </row>
    <row r="87" spans="1:9" ht="17.25" customHeight="1">
      <c r="A87" s="22"/>
      <c r="B87" s="46" t="s">
        <v>12</v>
      </c>
      <c r="C87" s="44" t="s">
        <v>90</v>
      </c>
      <c r="D87" s="44" t="s">
        <v>75</v>
      </c>
      <c r="E87" s="27"/>
      <c r="F87" s="27"/>
      <c r="G87" s="34">
        <f>G88+G91</f>
        <v>1578.3</v>
      </c>
      <c r="H87" s="34">
        <f>H88+H91</f>
        <v>785</v>
      </c>
      <c r="I87" s="51">
        <f t="shared" si="3"/>
        <v>49.73705886079959</v>
      </c>
    </row>
    <row r="88" spans="1:9" ht="17.25" customHeight="1">
      <c r="A88" s="22"/>
      <c r="B88" s="46" t="s">
        <v>108</v>
      </c>
      <c r="C88" s="44" t="s">
        <v>90</v>
      </c>
      <c r="D88" s="44" t="s">
        <v>75</v>
      </c>
      <c r="E88" s="27" t="s">
        <v>109</v>
      </c>
      <c r="F88" s="27"/>
      <c r="G88" s="34">
        <f>G89+G90</f>
        <v>1478.3</v>
      </c>
      <c r="H88" s="34">
        <f>H89+H90</f>
        <v>785</v>
      </c>
      <c r="I88" s="51">
        <f t="shared" si="3"/>
        <v>53.101535547588455</v>
      </c>
    </row>
    <row r="89" spans="1:9" ht="20.25" customHeight="1">
      <c r="A89" s="22"/>
      <c r="B89" s="47" t="s">
        <v>88</v>
      </c>
      <c r="C89" s="43" t="s">
        <v>90</v>
      </c>
      <c r="D89" s="43" t="s">
        <v>75</v>
      </c>
      <c r="E89" s="23" t="s">
        <v>109</v>
      </c>
      <c r="F89" s="23" t="s">
        <v>24</v>
      </c>
      <c r="G89" s="30">
        <v>500</v>
      </c>
      <c r="H89" s="21">
        <v>288.4</v>
      </c>
      <c r="I89" s="24">
        <f t="shared" si="3"/>
        <v>57.68</v>
      </c>
    </row>
    <row r="90" spans="1:9" ht="21" customHeight="1">
      <c r="A90" s="22"/>
      <c r="B90" s="29" t="s">
        <v>79</v>
      </c>
      <c r="C90" s="43" t="s">
        <v>90</v>
      </c>
      <c r="D90" s="43" t="s">
        <v>75</v>
      </c>
      <c r="E90" s="23" t="s">
        <v>109</v>
      </c>
      <c r="F90" s="23" t="s">
        <v>80</v>
      </c>
      <c r="G90" s="30">
        <v>978.3</v>
      </c>
      <c r="H90" s="21">
        <v>496.6</v>
      </c>
      <c r="I90" s="24">
        <f t="shared" si="3"/>
        <v>50.76152509455177</v>
      </c>
    </row>
    <row r="91" spans="1:9" ht="41.25" customHeight="1">
      <c r="A91" s="22"/>
      <c r="B91" s="33" t="s">
        <v>133</v>
      </c>
      <c r="C91" s="44" t="s">
        <v>90</v>
      </c>
      <c r="D91" s="44" t="s">
        <v>75</v>
      </c>
      <c r="E91" s="27" t="s">
        <v>132</v>
      </c>
      <c r="F91" s="27" t="s">
        <v>80</v>
      </c>
      <c r="G91" s="34">
        <v>100</v>
      </c>
      <c r="H91" s="34">
        <v>0</v>
      </c>
      <c r="I91" s="51">
        <f t="shared" si="3"/>
        <v>0</v>
      </c>
    </row>
    <row r="92" spans="1:9" ht="16.5" customHeight="1">
      <c r="A92" s="39"/>
      <c r="B92" s="36" t="s">
        <v>89</v>
      </c>
      <c r="C92" s="44" t="s">
        <v>90</v>
      </c>
      <c r="D92" s="40" t="s">
        <v>76</v>
      </c>
      <c r="E92" s="40"/>
      <c r="F92" s="40"/>
      <c r="G92" s="34">
        <f>G100+G102+G104+G106</f>
        <v>5091.7</v>
      </c>
      <c r="H92" s="34">
        <f>H100+H102+H104+H106</f>
        <v>3218.5</v>
      </c>
      <c r="I92" s="51">
        <f t="shared" si="3"/>
        <v>63.21071547813107</v>
      </c>
    </row>
    <row r="93" spans="1:9" ht="6.75" customHeight="1" hidden="1">
      <c r="A93" s="22"/>
      <c r="B93" s="31" t="s">
        <v>25</v>
      </c>
      <c r="C93" s="27" t="s">
        <v>90</v>
      </c>
      <c r="D93" s="32" t="s">
        <v>13</v>
      </c>
      <c r="E93" s="32" t="s">
        <v>43</v>
      </c>
      <c r="F93" s="32" t="s">
        <v>44</v>
      </c>
      <c r="G93" s="30"/>
      <c r="H93" s="21"/>
      <c r="I93" s="51" t="e">
        <f t="shared" si="3"/>
        <v>#DIV/0!</v>
      </c>
    </row>
    <row r="94" spans="1:9" ht="1.5" customHeight="1" hidden="1">
      <c r="A94" s="22"/>
      <c r="B94" s="29" t="s">
        <v>14</v>
      </c>
      <c r="C94" s="23"/>
      <c r="D94" s="23" t="s">
        <v>15</v>
      </c>
      <c r="E94" s="23" t="s">
        <v>21</v>
      </c>
      <c r="F94" s="23" t="s">
        <v>22</v>
      </c>
      <c r="G94" s="30">
        <f>G95</f>
        <v>0</v>
      </c>
      <c r="H94" s="21"/>
      <c r="I94" s="51" t="e">
        <f t="shared" si="3"/>
        <v>#DIV/0!</v>
      </c>
    </row>
    <row r="95" spans="1:9" ht="9" customHeight="1" hidden="1">
      <c r="A95" s="22"/>
      <c r="B95" s="29" t="s">
        <v>47</v>
      </c>
      <c r="C95" s="23"/>
      <c r="D95" s="23" t="s">
        <v>15</v>
      </c>
      <c r="E95" s="23" t="s">
        <v>48</v>
      </c>
      <c r="F95" s="23" t="s">
        <v>22</v>
      </c>
      <c r="G95" s="30">
        <f>G96</f>
        <v>0</v>
      </c>
      <c r="H95" s="21"/>
      <c r="I95" s="51" t="e">
        <f t="shared" si="3"/>
        <v>#DIV/0!</v>
      </c>
    </row>
    <row r="96" spans="1:9" ht="14.25" customHeight="1" hidden="1">
      <c r="A96" s="22"/>
      <c r="B96" s="29" t="s">
        <v>49</v>
      </c>
      <c r="C96" s="23"/>
      <c r="D96" s="23" t="s">
        <v>15</v>
      </c>
      <c r="E96" s="23" t="s">
        <v>48</v>
      </c>
      <c r="F96" s="23">
        <v>453</v>
      </c>
      <c r="G96" s="30"/>
      <c r="H96" s="21"/>
      <c r="I96" s="51" t="e">
        <f t="shared" si="3"/>
        <v>#DIV/0!</v>
      </c>
    </row>
    <row r="97" spans="1:9" ht="11.25" customHeight="1" hidden="1">
      <c r="A97" s="22"/>
      <c r="B97" s="29" t="s">
        <v>16</v>
      </c>
      <c r="C97" s="23"/>
      <c r="D97" s="23" t="s">
        <v>17</v>
      </c>
      <c r="E97" s="23" t="s">
        <v>21</v>
      </c>
      <c r="F97" s="23" t="s">
        <v>22</v>
      </c>
      <c r="G97" s="30">
        <f>G98</f>
        <v>0</v>
      </c>
      <c r="H97" s="21"/>
      <c r="I97" s="51" t="e">
        <f t="shared" si="3"/>
        <v>#DIV/0!</v>
      </c>
    </row>
    <row r="98" spans="1:9" ht="9" customHeight="1" hidden="1">
      <c r="A98" s="22"/>
      <c r="B98" s="29" t="s">
        <v>50</v>
      </c>
      <c r="C98" s="23"/>
      <c r="D98" s="23" t="s">
        <v>17</v>
      </c>
      <c r="E98" s="23" t="s">
        <v>51</v>
      </c>
      <c r="F98" s="23" t="s">
        <v>22</v>
      </c>
      <c r="G98" s="30">
        <f>G99</f>
        <v>0</v>
      </c>
      <c r="H98" s="21"/>
      <c r="I98" s="51" t="e">
        <f t="shared" si="3"/>
        <v>#DIV/0!</v>
      </c>
    </row>
    <row r="99" spans="1:9" ht="9" customHeight="1" hidden="1">
      <c r="A99" s="22"/>
      <c r="B99" s="29" t="s">
        <v>49</v>
      </c>
      <c r="C99" s="23"/>
      <c r="D99" s="23" t="s">
        <v>17</v>
      </c>
      <c r="E99" s="23" t="s">
        <v>51</v>
      </c>
      <c r="F99" s="23">
        <v>453</v>
      </c>
      <c r="G99" s="30"/>
      <c r="H99" s="21"/>
      <c r="I99" s="51" t="e">
        <f t="shared" si="3"/>
        <v>#DIV/0!</v>
      </c>
    </row>
    <row r="100" spans="1:9" ht="15" customHeight="1">
      <c r="A100" s="22"/>
      <c r="B100" s="33" t="s">
        <v>91</v>
      </c>
      <c r="C100" s="27" t="s">
        <v>90</v>
      </c>
      <c r="D100" s="27" t="s">
        <v>76</v>
      </c>
      <c r="E100" s="27" t="s">
        <v>92</v>
      </c>
      <c r="F100" s="27"/>
      <c r="G100" s="34">
        <f>G101</f>
        <v>3850</v>
      </c>
      <c r="H100" s="34">
        <f>H101</f>
        <v>2278.7</v>
      </c>
      <c r="I100" s="51">
        <f t="shared" si="3"/>
        <v>59.18701298701298</v>
      </c>
    </row>
    <row r="101" spans="1:9" ht="15" customHeight="1">
      <c r="A101" s="22"/>
      <c r="B101" s="29" t="s">
        <v>79</v>
      </c>
      <c r="C101" s="23" t="s">
        <v>90</v>
      </c>
      <c r="D101" s="23" t="s">
        <v>76</v>
      </c>
      <c r="E101" s="23" t="s">
        <v>92</v>
      </c>
      <c r="F101" s="23" t="s">
        <v>80</v>
      </c>
      <c r="G101" s="30">
        <v>3850</v>
      </c>
      <c r="H101" s="21">
        <v>2278.7</v>
      </c>
      <c r="I101" s="24">
        <f t="shared" si="3"/>
        <v>59.18701298701298</v>
      </c>
    </row>
    <row r="102" spans="1:9" ht="15.75" customHeight="1">
      <c r="A102" s="22"/>
      <c r="B102" s="33" t="s">
        <v>95</v>
      </c>
      <c r="C102" s="27" t="s">
        <v>90</v>
      </c>
      <c r="D102" s="27" t="s">
        <v>76</v>
      </c>
      <c r="E102" s="27" t="s">
        <v>96</v>
      </c>
      <c r="F102" s="27"/>
      <c r="G102" s="34">
        <f>G103</f>
        <v>50</v>
      </c>
      <c r="H102" s="34">
        <f>H103</f>
        <v>28.3</v>
      </c>
      <c r="I102" s="51">
        <f t="shared" si="3"/>
        <v>56.60000000000001</v>
      </c>
    </row>
    <row r="103" spans="1:9" ht="21.75" customHeight="1">
      <c r="A103" s="22"/>
      <c r="B103" s="29" t="s">
        <v>79</v>
      </c>
      <c r="C103" s="23" t="s">
        <v>90</v>
      </c>
      <c r="D103" s="23" t="s">
        <v>76</v>
      </c>
      <c r="E103" s="23" t="s">
        <v>96</v>
      </c>
      <c r="F103" s="23" t="s">
        <v>80</v>
      </c>
      <c r="G103" s="30">
        <v>50</v>
      </c>
      <c r="H103" s="21">
        <v>28.3</v>
      </c>
      <c r="I103" s="24">
        <f t="shared" si="3"/>
        <v>56.60000000000001</v>
      </c>
    </row>
    <row r="104" spans="1:9" ht="27" customHeight="1">
      <c r="A104" s="22"/>
      <c r="B104" s="33" t="s">
        <v>97</v>
      </c>
      <c r="C104" s="27" t="s">
        <v>90</v>
      </c>
      <c r="D104" s="27" t="s">
        <v>76</v>
      </c>
      <c r="E104" s="27" t="s">
        <v>98</v>
      </c>
      <c r="F104" s="27"/>
      <c r="G104" s="34">
        <f>G105</f>
        <v>941.7</v>
      </c>
      <c r="H104" s="34">
        <f>H105</f>
        <v>713.8</v>
      </c>
      <c r="I104" s="51">
        <f t="shared" si="3"/>
        <v>75.79908675799086</v>
      </c>
    </row>
    <row r="105" spans="1:9" ht="24.75" customHeight="1">
      <c r="A105" s="22"/>
      <c r="B105" s="29" t="s">
        <v>79</v>
      </c>
      <c r="C105" s="23" t="s">
        <v>90</v>
      </c>
      <c r="D105" s="23" t="s">
        <v>76</v>
      </c>
      <c r="E105" s="23" t="s">
        <v>98</v>
      </c>
      <c r="F105" s="23" t="s">
        <v>80</v>
      </c>
      <c r="G105" s="30">
        <v>941.7</v>
      </c>
      <c r="H105" s="21">
        <v>713.8</v>
      </c>
      <c r="I105" s="24">
        <f t="shared" si="3"/>
        <v>75.79908675799086</v>
      </c>
    </row>
    <row r="106" spans="1:9" ht="41.25" customHeight="1">
      <c r="A106" s="22"/>
      <c r="B106" s="33" t="s">
        <v>133</v>
      </c>
      <c r="C106" s="27" t="s">
        <v>90</v>
      </c>
      <c r="D106" s="27" t="s">
        <v>76</v>
      </c>
      <c r="E106" s="27" t="s">
        <v>132</v>
      </c>
      <c r="F106" s="27"/>
      <c r="G106" s="34">
        <f>G107</f>
        <v>250</v>
      </c>
      <c r="H106" s="34">
        <f>H107</f>
        <v>197.7</v>
      </c>
      <c r="I106" s="51">
        <f t="shared" si="3"/>
        <v>79.08</v>
      </c>
    </row>
    <row r="107" spans="1:9" ht="21" customHeight="1">
      <c r="A107" s="22"/>
      <c r="B107" s="29" t="s">
        <v>79</v>
      </c>
      <c r="C107" s="23" t="s">
        <v>90</v>
      </c>
      <c r="D107" s="23" t="s">
        <v>76</v>
      </c>
      <c r="E107" s="23" t="s">
        <v>132</v>
      </c>
      <c r="F107" s="23" t="s">
        <v>80</v>
      </c>
      <c r="G107" s="30">
        <v>250</v>
      </c>
      <c r="H107" s="21">
        <v>197.7</v>
      </c>
      <c r="I107" s="24">
        <f t="shared" si="3"/>
        <v>79.08</v>
      </c>
    </row>
    <row r="108" spans="1:9" ht="17.25" customHeight="1">
      <c r="A108" s="22"/>
      <c r="B108" s="33" t="s">
        <v>158</v>
      </c>
      <c r="C108" s="27" t="s">
        <v>112</v>
      </c>
      <c r="D108" s="27" t="s">
        <v>64</v>
      </c>
      <c r="E108" s="27"/>
      <c r="F108" s="27"/>
      <c r="G108" s="34">
        <f aca="true" t="shared" si="4" ref="G108:H110">G109</f>
        <v>174.7</v>
      </c>
      <c r="H108" s="34">
        <f t="shared" si="4"/>
        <v>131.5</v>
      </c>
      <c r="I108" s="51">
        <f t="shared" si="3"/>
        <v>75.27189467658845</v>
      </c>
    </row>
    <row r="109" spans="1:9" ht="21" customHeight="1">
      <c r="A109" s="22"/>
      <c r="B109" s="33" t="s">
        <v>113</v>
      </c>
      <c r="C109" s="27" t="s">
        <v>112</v>
      </c>
      <c r="D109" s="27" t="s">
        <v>112</v>
      </c>
      <c r="E109" s="27"/>
      <c r="F109" s="27"/>
      <c r="G109" s="34">
        <f>G110+G112</f>
        <v>174.7</v>
      </c>
      <c r="H109" s="34">
        <f>H110+H112</f>
        <v>131.5</v>
      </c>
      <c r="I109" s="51">
        <f t="shared" si="3"/>
        <v>75.27189467658845</v>
      </c>
    </row>
    <row r="110" spans="1:9" ht="18" customHeight="1">
      <c r="A110" s="22"/>
      <c r="B110" s="33" t="s">
        <v>119</v>
      </c>
      <c r="C110" s="27" t="s">
        <v>112</v>
      </c>
      <c r="D110" s="27" t="s">
        <v>112</v>
      </c>
      <c r="E110" s="27" t="s">
        <v>120</v>
      </c>
      <c r="F110" s="27"/>
      <c r="G110" s="34">
        <f t="shared" si="4"/>
        <v>123.7</v>
      </c>
      <c r="H110" s="34">
        <f t="shared" si="4"/>
        <v>103.6</v>
      </c>
      <c r="I110" s="51">
        <f t="shared" si="3"/>
        <v>83.75101050929668</v>
      </c>
    </row>
    <row r="111" spans="1:9" ht="23.25" customHeight="1">
      <c r="A111" s="22"/>
      <c r="B111" s="29" t="s">
        <v>79</v>
      </c>
      <c r="C111" s="23" t="s">
        <v>112</v>
      </c>
      <c r="D111" s="23" t="s">
        <v>112</v>
      </c>
      <c r="E111" s="23" t="s">
        <v>120</v>
      </c>
      <c r="F111" s="23" t="s">
        <v>80</v>
      </c>
      <c r="G111" s="30">
        <v>123.7</v>
      </c>
      <c r="H111" s="24">
        <v>103.6</v>
      </c>
      <c r="I111" s="24">
        <f t="shared" si="3"/>
        <v>83.75101050929668</v>
      </c>
    </row>
    <row r="112" spans="1:9" ht="23.25" customHeight="1">
      <c r="A112" s="22"/>
      <c r="B112" s="33" t="s">
        <v>194</v>
      </c>
      <c r="C112" s="27" t="s">
        <v>112</v>
      </c>
      <c r="D112" s="27" t="s">
        <v>112</v>
      </c>
      <c r="E112" s="27" t="s">
        <v>195</v>
      </c>
      <c r="F112" s="27" t="s">
        <v>80</v>
      </c>
      <c r="G112" s="34">
        <v>51</v>
      </c>
      <c r="H112" s="51">
        <v>27.9</v>
      </c>
      <c r="I112" s="51">
        <f t="shared" si="3"/>
        <v>54.705882352941174</v>
      </c>
    </row>
    <row r="113" spans="1:9" ht="27.75" customHeight="1">
      <c r="A113" s="22"/>
      <c r="B113" s="33" t="s">
        <v>159</v>
      </c>
      <c r="C113" s="27" t="s">
        <v>63</v>
      </c>
      <c r="D113" s="27" t="s">
        <v>64</v>
      </c>
      <c r="E113" s="27"/>
      <c r="F113" s="27"/>
      <c r="G113" s="34">
        <f>G114</f>
        <v>7219.9</v>
      </c>
      <c r="H113" s="34">
        <f>H114</f>
        <v>4504.5</v>
      </c>
      <c r="I113" s="51">
        <f t="shared" si="3"/>
        <v>62.39006080416627</v>
      </c>
    </row>
    <row r="114" spans="1:9" ht="17.25" customHeight="1">
      <c r="A114" s="22"/>
      <c r="B114" s="33" t="s">
        <v>65</v>
      </c>
      <c r="C114" s="27" t="s">
        <v>63</v>
      </c>
      <c r="D114" s="27" t="s">
        <v>58</v>
      </c>
      <c r="E114" s="27"/>
      <c r="F114" s="27"/>
      <c r="G114" s="34">
        <f>G115+G118+G121+G129+G124+G126</f>
        <v>7219.9</v>
      </c>
      <c r="H114" s="34">
        <f>H115+H118+H121+H129+H124+H126</f>
        <v>4504.5</v>
      </c>
      <c r="I114" s="51">
        <f t="shared" si="3"/>
        <v>62.39006080416627</v>
      </c>
    </row>
    <row r="115" spans="1:9" ht="18" customHeight="1">
      <c r="A115" s="22"/>
      <c r="B115" s="33" t="s">
        <v>45</v>
      </c>
      <c r="C115" s="27" t="s">
        <v>63</v>
      </c>
      <c r="D115" s="27" t="s">
        <v>58</v>
      </c>
      <c r="E115" s="27" t="s">
        <v>66</v>
      </c>
      <c r="F115" s="27"/>
      <c r="G115" s="34">
        <f>G117+G116</f>
        <v>3531.4</v>
      </c>
      <c r="H115" s="34">
        <f>H117+H116</f>
        <v>2399.1</v>
      </c>
      <c r="I115" s="51">
        <f t="shared" si="3"/>
        <v>67.93622925751826</v>
      </c>
    </row>
    <row r="116" spans="1:9" ht="22.5" customHeight="1">
      <c r="A116" s="22"/>
      <c r="B116" s="29" t="s">
        <v>45</v>
      </c>
      <c r="C116" s="23" t="s">
        <v>63</v>
      </c>
      <c r="D116" s="23" t="s">
        <v>58</v>
      </c>
      <c r="E116" s="23" t="s">
        <v>66</v>
      </c>
      <c r="F116" s="23" t="s">
        <v>68</v>
      </c>
      <c r="G116" s="30">
        <v>3521.4</v>
      </c>
      <c r="H116" s="21">
        <v>2389.9</v>
      </c>
      <c r="I116" s="24">
        <f t="shared" si="3"/>
        <v>67.86789345146816</v>
      </c>
    </row>
    <row r="117" spans="1:9" ht="30.75" customHeight="1">
      <c r="A117" s="22"/>
      <c r="B117" s="29" t="s">
        <v>169</v>
      </c>
      <c r="C117" s="23" t="s">
        <v>63</v>
      </c>
      <c r="D117" s="23" t="s">
        <v>58</v>
      </c>
      <c r="E117" s="23" t="s">
        <v>66</v>
      </c>
      <c r="F117" s="23" t="s">
        <v>68</v>
      </c>
      <c r="G117" s="30">
        <v>10</v>
      </c>
      <c r="H117" s="21">
        <v>9.2</v>
      </c>
      <c r="I117" s="24">
        <f t="shared" si="3"/>
        <v>92</v>
      </c>
    </row>
    <row r="118" spans="1:9" ht="21" customHeight="1">
      <c r="A118" s="22"/>
      <c r="B118" s="33" t="s">
        <v>46</v>
      </c>
      <c r="C118" s="27" t="s">
        <v>63</v>
      </c>
      <c r="D118" s="27" t="s">
        <v>58</v>
      </c>
      <c r="E118" s="27" t="s">
        <v>52</v>
      </c>
      <c r="F118" s="27"/>
      <c r="G118" s="34">
        <f>G119</f>
        <v>2182.6</v>
      </c>
      <c r="H118" s="34">
        <f>H119</f>
        <v>1504.9</v>
      </c>
      <c r="I118" s="51">
        <f t="shared" si="3"/>
        <v>68.94987629432788</v>
      </c>
    </row>
    <row r="119" spans="1:9" ht="21" customHeight="1">
      <c r="A119" s="22"/>
      <c r="B119" s="29" t="s">
        <v>45</v>
      </c>
      <c r="C119" s="23" t="s">
        <v>63</v>
      </c>
      <c r="D119" s="23" t="s">
        <v>58</v>
      </c>
      <c r="E119" s="23" t="s">
        <v>69</v>
      </c>
      <c r="F119" s="23"/>
      <c r="G119" s="30">
        <f>G120</f>
        <v>2182.6</v>
      </c>
      <c r="H119" s="30">
        <f>H120</f>
        <v>1504.9</v>
      </c>
      <c r="I119" s="24">
        <f t="shared" si="3"/>
        <v>68.94987629432788</v>
      </c>
    </row>
    <row r="120" spans="1:9" ht="20.25" customHeight="1">
      <c r="A120" s="22"/>
      <c r="B120" s="29" t="s">
        <v>67</v>
      </c>
      <c r="C120" s="23" t="s">
        <v>63</v>
      </c>
      <c r="D120" s="23" t="s">
        <v>58</v>
      </c>
      <c r="E120" s="23" t="s">
        <v>69</v>
      </c>
      <c r="F120" s="23" t="s">
        <v>68</v>
      </c>
      <c r="G120" s="30">
        <v>2182.6</v>
      </c>
      <c r="H120" s="21">
        <v>1504.9</v>
      </c>
      <c r="I120" s="24">
        <f t="shared" si="3"/>
        <v>68.94987629432788</v>
      </c>
    </row>
    <row r="121" spans="1:9" ht="27" customHeight="1">
      <c r="A121" s="22"/>
      <c r="B121" s="33" t="s">
        <v>49</v>
      </c>
      <c r="C121" s="27" t="s">
        <v>63</v>
      </c>
      <c r="D121" s="27" t="s">
        <v>58</v>
      </c>
      <c r="E121" s="27" t="s">
        <v>121</v>
      </c>
      <c r="F121" s="27"/>
      <c r="G121" s="34">
        <f>G122+G123</f>
        <v>135</v>
      </c>
      <c r="H121" s="34">
        <f>H122+H123</f>
        <v>105.5</v>
      </c>
      <c r="I121" s="51">
        <f t="shared" si="3"/>
        <v>78.14814814814814</v>
      </c>
    </row>
    <row r="122" spans="1:9" ht="20.25" customHeight="1">
      <c r="A122" s="22"/>
      <c r="B122" s="29" t="s">
        <v>79</v>
      </c>
      <c r="C122" s="23" t="s">
        <v>63</v>
      </c>
      <c r="D122" s="23" t="s">
        <v>58</v>
      </c>
      <c r="E122" s="23" t="s">
        <v>121</v>
      </c>
      <c r="F122" s="23" t="s">
        <v>80</v>
      </c>
      <c r="G122" s="30">
        <v>100</v>
      </c>
      <c r="H122" s="24">
        <v>70.5</v>
      </c>
      <c r="I122" s="24">
        <f t="shared" si="3"/>
        <v>70.5</v>
      </c>
    </row>
    <row r="123" spans="1:9" ht="27" customHeight="1">
      <c r="A123" s="22"/>
      <c r="B123" s="29" t="s">
        <v>130</v>
      </c>
      <c r="C123" s="23" t="s">
        <v>63</v>
      </c>
      <c r="D123" s="23" t="s">
        <v>58</v>
      </c>
      <c r="E123" s="23" t="s">
        <v>121</v>
      </c>
      <c r="F123" s="23" t="s">
        <v>80</v>
      </c>
      <c r="G123" s="30">
        <v>35</v>
      </c>
      <c r="H123" s="24">
        <v>35</v>
      </c>
      <c r="I123" s="24">
        <f t="shared" si="3"/>
        <v>100</v>
      </c>
    </row>
    <row r="124" spans="1:9" ht="27" customHeight="1">
      <c r="A124" s="22"/>
      <c r="B124" s="33" t="s">
        <v>196</v>
      </c>
      <c r="C124" s="27" t="s">
        <v>63</v>
      </c>
      <c r="D124" s="27" t="s">
        <v>58</v>
      </c>
      <c r="E124" s="27" t="s">
        <v>197</v>
      </c>
      <c r="F124" s="27"/>
      <c r="G124" s="34">
        <v>845.9</v>
      </c>
      <c r="H124" s="51">
        <v>0</v>
      </c>
      <c r="I124" s="51">
        <f>H124/G124*100</f>
        <v>0</v>
      </c>
    </row>
    <row r="125" spans="1:9" ht="27" customHeight="1">
      <c r="A125" s="22"/>
      <c r="B125" s="33" t="s">
        <v>196</v>
      </c>
      <c r="C125" s="27" t="s">
        <v>63</v>
      </c>
      <c r="D125" s="27" t="s">
        <v>58</v>
      </c>
      <c r="E125" s="27" t="s">
        <v>197</v>
      </c>
      <c r="F125" s="27" t="s">
        <v>68</v>
      </c>
      <c r="G125" s="34">
        <v>845.9</v>
      </c>
      <c r="H125" s="51">
        <v>0</v>
      </c>
      <c r="I125" s="51">
        <f t="shared" si="3"/>
        <v>0</v>
      </c>
    </row>
    <row r="126" spans="1:9" ht="21" customHeight="1">
      <c r="A126" s="22"/>
      <c r="B126" s="33" t="s">
        <v>186</v>
      </c>
      <c r="C126" s="27" t="s">
        <v>63</v>
      </c>
      <c r="D126" s="27" t="s">
        <v>58</v>
      </c>
      <c r="E126" s="27" t="s">
        <v>187</v>
      </c>
      <c r="F126" s="27"/>
      <c r="G126" s="34">
        <f>G127+G128</f>
        <v>480</v>
      </c>
      <c r="H126" s="34">
        <f>H127+H128</f>
        <v>480</v>
      </c>
      <c r="I126" s="51">
        <f t="shared" si="3"/>
        <v>100</v>
      </c>
    </row>
    <row r="127" spans="1:9" ht="21" customHeight="1">
      <c r="A127" s="22"/>
      <c r="B127" s="29" t="s">
        <v>67</v>
      </c>
      <c r="C127" s="23" t="s">
        <v>63</v>
      </c>
      <c r="D127" s="23" t="s">
        <v>58</v>
      </c>
      <c r="E127" s="23" t="s">
        <v>187</v>
      </c>
      <c r="F127" s="23" t="s">
        <v>68</v>
      </c>
      <c r="G127" s="30">
        <v>420</v>
      </c>
      <c r="H127" s="24">
        <v>420</v>
      </c>
      <c r="I127" s="24">
        <f t="shared" si="3"/>
        <v>100</v>
      </c>
    </row>
    <row r="128" spans="1:9" ht="18" customHeight="1">
      <c r="A128" s="22"/>
      <c r="B128" s="29" t="s">
        <v>79</v>
      </c>
      <c r="C128" s="23" t="s">
        <v>63</v>
      </c>
      <c r="D128" s="23" t="s">
        <v>58</v>
      </c>
      <c r="E128" s="23" t="s">
        <v>187</v>
      </c>
      <c r="F128" s="23" t="s">
        <v>80</v>
      </c>
      <c r="G128" s="30">
        <v>60</v>
      </c>
      <c r="H128" s="24">
        <v>60</v>
      </c>
      <c r="I128" s="24">
        <f t="shared" si="3"/>
        <v>100</v>
      </c>
    </row>
    <row r="129" spans="1:9" ht="17.25" customHeight="1">
      <c r="A129" s="22"/>
      <c r="B129" s="33" t="s">
        <v>188</v>
      </c>
      <c r="C129" s="27" t="s">
        <v>63</v>
      </c>
      <c r="D129" s="27" t="s">
        <v>58</v>
      </c>
      <c r="E129" s="27" t="s">
        <v>189</v>
      </c>
      <c r="F129" s="27" t="s">
        <v>68</v>
      </c>
      <c r="G129" s="34">
        <v>45</v>
      </c>
      <c r="H129" s="51">
        <v>15</v>
      </c>
      <c r="I129" s="51">
        <f t="shared" si="3"/>
        <v>33.33333333333333</v>
      </c>
    </row>
    <row r="130" spans="1:9" ht="19.5" customHeight="1">
      <c r="A130" s="22"/>
      <c r="B130" s="33" t="s">
        <v>160</v>
      </c>
      <c r="C130" s="27" t="s">
        <v>85</v>
      </c>
      <c r="D130" s="27" t="s">
        <v>64</v>
      </c>
      <c r="E130" s="27"/>
      <c r="F130" s="27"/>
      <c r="G130" s="34">
        <f aca="true" t="shared" si="5" ref="G130:H132">G131</f>
        <v>629</v>
      </c>
      <c r="H130" s="34">
        <f t="shared" si="5"/>
        <v>428.4</v>
      </c>
      <c r="I130" s="51">
        <f t="shared" si="3"/>
        <v>68.1081081081081</v>
      </c>
    </row>
    <row r="131" spans="1:9" ht="18" customHeight="1">
      <c r="A131" s="22"/>
      <c r="B131" s="33" t="s">
        <v>123</v>
      </c>
      <c r="C131" s="27" t="s">
        <v>85</v>
      </c>
      <c r="D131" s="27" t="s">
        <v>58</v>
      </c>
      <c r="E131" s="27"/>
      <c r="F131" s="27"/>
      <c r="G131" s="34">
        <f t="shared" si="5"/>
        <v>629</v>
      </c>
      <c r="H131" s="34">
        <f t="shared" si="5"/>
        <v>428.4</v>
      </c>
      <c r="I131" s="51">
        <f t="shared" si="3"/>
        <v>68.1081081081081</v>
      </c>
    </row>
    <row r="132" spans="1:9" ht="26.25" customHeight="1">
      <c r="A132" s="22"/>
      <c r="B132" s="33" t="s">
        <v>124</v>
      </c>
      <c r="C132" s="27" t="s">
        <v>85</v>
      </c>
      <c r="D132" s="27" t="s">
        <v>58</v>
      </c>
      <c r="E132" s="27" t="s">
        <v>125</v>
      </c>
      <c r="F132" s="27"/>
      <c r="G132" s="34">
        <f t="shared" si="5"/>
        <v>629</v>
      </c>
      <c r="H132" s="34">
        <f t="shared" si="5"/>
        <v>428.4</v>
      </c>
      <c r="I132" s="51">
        <f t="shared" si="3"/>
        <v>68.1081081081081</v>
      </c>
    </row>
    <row r="133" spans="1:9" ht="15.75" customHeight="1">
      <c r="A133" s="22"/>
      <c r="B133" s="29" t="s">
        <v>151</v>
      </c>
      <c r="C133" s="23" t="s">
        <v>85</v>
      </c>
      <c r="D133" s="23" t="s">
        <v>58</v>
      </c>
      <c r="E133" s="23" t="s">
        <v>125</v>
      </c>
      <c r="F133" s="23" t="s">
        <v>126</v>
      </c>
      <c r="G133" s="48">
        <v>629</v>
      </c>
      <c r="H133" s="21">
        <v>428.4</v>
      </c>
      <c r="I133" s="24">
        <f t="shared" si="3"/>
        <v>68.1081081081081</v>
      </c>
    </row>
    <row r="134" spans="1:9" ht="21" customHeight="1">
      <c r="A134" s="22"/>
      <c r="B134" s="33" t="s">
        <v>161</v>
      </c>
      <c r="C134" s="27" t="s">
        <v>70</v>
      </c>
      <c r="D134" s="27" t="s">
        <v>64</v>
      </c>
      <c r="E134" s="27"/>
      <c r="F134" s="27"/>
      <c r="G134" s="34">
        <f>G135</f>
        <v>150</v>
      </c>
      <c r="H134" s="34">
        <f>H136</f>
        <v>86.9</v>
      </c>
      <c r="I134" s="51">
        <f t="shared" si="3"/>
        <v>57.93333333333334</v>
      </c>
    </row>
    <row r="135" spans="1:9" ht="30" customHeight="1" hidden="1">
      <c r="A135" s="22"/>
      <c r="B135" s="26" t="s">
        <v>140</v>
      </c>
      <c r="C135" s="27" t="s">
        <v>70</v>
      </c>
      <c r="D135" s="27" t="s">
        <v>75</v>
      </c>
      <c r="E135" s="27"/>
      <c r="F135" s="27"/>
      <c r="G135" s="34">
        <f>G137</f>
        <v>150</v>
      </c>
      <c r="H135" s="21"/>
      <c r="I135" s="51">
        <f t="shared" si="3"/>
        <v>0</v>
      </c>
    </row>
    <row r="136" spans="1:9" ht="27" customHeight="1">
      <c r="A136" s="22"/>
      <c r="B136" s="36" t="s">
        <v>135</v>
      </c>
      <c r="C136" s="27" t="s">
        <v>70</v>
      </c>
      <c r="D136" s="27" t="s">
        <v>75</v>
      </c>
      <c r="E136" s="27" t="s">
        <v>136</v>
      </c>
      <c r="F136" s="27"/>
      <c r="G136" s="34">
        <f>G137</f>
        <v>150</v>
      </c>
      <c r="H136" s="34">
        <f>H137</f>
        <v>86.9</v>
      </c>
      <c r="I136" s="51">
        <f t="shared" si="3"/>
        <v>57.93333333333334</v>
      </c>
    </row>
    <row r="137" spans="1:9" ht="18" customHeight="1">
      <c r="A137" s="22"/>
      <c r="B137" s="29" t="s">
        <v>138</v>
      </c>
      <c r="C137" s="23" t="s">
        <v>70</v>
      </c>
      <c r="D137" s="23" t="s">
        <v>75</v>
      </c>
      <c r="E137" s="23" t="s">
        <v>136</v>
      </c>
      <c r="F137" s="23" t="s">
        <v>80</v>
      </c>
      <c r="G137" s="30">
        <v>150</v>
      </c>
      <c r="H137" s="21">
        <v>86.9</v>
      </c>
      <c r="I137" s="24">
        <f t="shared" si="3"/>
        <v>57.93333333333334</v>
      </c>
    </row>
    <row r="138" spans="1:9" ht="21.75" customHeight="1">
      <c r="A138" s="22"/>
      <c r="B138" s="33" t="s">
        <v>152</v>
      </c>
      <c r="C138" s="23"/>
      <c r="D138" s="27"/>
      <c r="E138" s="27"/>
      <c r="F138" s="27"/>
      <c r="G138" s="34">
        <f>G9+G45+G49+G58+G80+G108+G113+G130+G134</f>
        <v>50656.799999999996</v>
      </c>
      <c r="H138" s="34">
        <f>H9+H45+H49+H58+H80+H108+H113+H130+H134</f>
        <v>16747.100000000002</v>
      </c>
      <c r="I138" s="51">
        <f t="shared" si="3"/>
        <v>33.05992482746641</v>
      </c>
    </row>
    <row r="139" spans="1:7" ht="30.75" customHeight="1">
      <c r="A139" s="10"/>
      <c r="B139" s="15"/>
      <c r="C139" s="52"/>
      <c r="D139" s="16"/>
      <c r="E139" s="16"/>
      <c r="F139" s="16"/>
      <c r="G139" s="18"/>
    </row>
    <row r="140" spans="1:7" ht="27.75" customHeight="1">
      <c r="A140" s="10"/>
      <c r="B140" s="11"/>
      <c r="C140" s="16"/>
      <c r="D140" s="17"/>
      <c r="E140" s="17"/>
      <c r="F140" s="17"/>
      <c r="G140" s="19"/>
    </row>
    <row r="141" spans="1:7" ht="15.75">
      <c r="A141" s="10"/>
      <c r="B141" s="11"/>
      <c r="C141" s="17"/>
      <c r="D141" s="17"/>
      <c r="E141" s="17"/>
      <c r="F141" s="17"/>
      <c r="G141" s="20"/>
    </row>
    <row r="142" spans="1:7" ht="15.75">
      <c r="A142" s="10"/>
      <c r="B142" s="11"/>
      <c r="C142" s="17"/>
      <c r="D142" s="12"/>
      <c r="E142" s="12"/>
      <c r="F142" s="12"/>
      <c r="G142" s="13"/>
    </row>
    <row r="143" spans="1:7" ht="15.75">
      <c r="A143" s="10"/>
      <c r="B143" s="11"/>
      <c r="C143" s="17"/>
      <c r="D143" s="12"/>
      <c r="E143" s="12"/>
      <c r="F143" s="12"/>
      <c r="G143" s="13"/>
    </row>
    <row r="144" spans="1:7" ht="15.75">
      <c r="A144" s="6"/>
      <c r="B144" s="11"/>
      <c r="C144" s="17"/>
      <c r="D144" s="12"/>
      <c r="E144" s="12"/>
      <c r="F144" s="12"/>
      <c r="G144" s="13"/>
    </row>
    <row r="145" spans="1:3" ht="15.75">
      <c r="A145" s="7"/>
      <c r="C145" s="11"/>
    </row>
    <row r="151" spans="2:6" ht="15.75">
      <c r="B151" s="7"/>
      <c r="D151" s="7"/>
      <c r="E151" s="7"/>
      <c r="F151" s="7"/>
    </row>
    <row r="152" ht="15.75">
      <c r="C152" s="7"/>
    </row>
    <row r="157" ht="15.75">
      <c r="A157" s="7"/>
    </row>
    <row r="158" spans="2:6" ht="15.75">
      <c r="B158" s="6"/>
      <c r="D158" s="6"/>
      <c r="E158" s="6"/>
      <c r="F158" s="6"/>
    </row>
    <row r="159" spans="2:6" ht="15.75">
      <c r="B159" s="7"/>
      <c r="C159" s="6"/>
      <c r="D159" s="7"/>
      <c r="E159" s="7"/>
      <c r="F159" s="7"/>
    </row>
    <row r="160" ht="15.75">
      <c r="C160" s="7"/>
    </row>
    <row r="164" ht="15.75">
      <c r="A164" s="6"/>
    </row>
    <row r="165" ht="15.75">
      <c r="A165" s="7"/>
    </row>
    <row r="168" spans="2:6" ht="15.75">
      <c r="B168" s="7"/>
      <c r="D168" s="7"/>
      <c r="E168" s="7"/>
      <c r="F168" s="7"/>
    </row>
    <row r="169" ht="15.75">
      <c r="C169" s="7"/>
    </row>
    <row r="174" ht="15.75">
      <c r="A174" s="7"/>
    </row>
    <row r="175" spans="2:6" ht="15.75">
      <c r="B175" s="6"/>
      <c r="D175" s="6"/>
      <c r="E175" s="6"/>
      <c r="F175" s="6"/>
    </row>
    <row r="176" spans="2:6" ht="15.75">
      <c r="B176" s="7"/>
      <c r="C176" s="6"/>
      <c r="D176" s="7"/>
      <c r="E176" s="7"/>
      <c r="F176" s="7"/>
    </row>
    <row r="177" ht="15.75">
      <c r="C177" s="7"/>
    </row>
    <row r="181" ht="15.75">
      <c r="A181" s="6"/>
    </row>
    <row r="182" ht="15.75">
      <c r="A182" s="7"/>
    </row>
    <row r="185" spans="2:6" ht="15.75">
      <c r="B185" s="7"/>
      <c r="D185" s="7"/>
      <c r="E185" s="7"/>
      <c r="F185" s="7"/>
    </row>
    <row r="186" ht="15.75">
      <c r="C186" s="7"/>
    </row>
    <row r="191" ht="15.75">
      <c r="A191" s="7"/>
    </row>
    <row r="192" spans="2:6" ht="15.75">
      <c r="B192" s="7"/>
      <c r="D192" s="7"/>
      <c r="E192" s="7"/>
      <c r="F192" s="7"/>
    </row>
    <row r="193" ht="15.75">
      <c r="C193" s="7"/>
    </row>
    <row r="197" spans="2:6" ht="15.75">
      <c r="B197" s="6"/>
      <c r="D197" s="6"/>
      <c r="E197" s="6"/>
      <c r="F197" s="6"/>
    </row>
    <row r="198" spans="1:6" ht="15.75">
      <c r="A198" s="7"/>
      <c r="B198" s="7"/>
      <c r="C198" s="6"/>
      <c r="D198" s="7"/>
      <c r="E198" s="7"/>
      <c r="F198" s="7"/>
    </row>
    <row r="199" ht="15.75">
      <c r="C199" s="7"/>
    </row>
    <row r="202" spans="2:6" ht="15.75">
      <c r="B202" s="7"/>
      <c r="D202" s="7"/>
      <c r="E202" s="7"/>
      <c r="F202" s="7"/>
    </row>
    <row r="203" spans="1:3" ht="15.75">
      <c r="A203" s="6"/>
      <c r="C203" s="7"/>
    </row>
    <row r="204" ht="15.75">
      <c r="A204" s="7"/>
    </row>
    <row r="207" spans="2:6" ht="15.75">
      <c r="B207" s="7"/>
      <c r="D207" s="7"/>
      <c r="E207" s="7"/>
      <c r="F207" s="7"/>
    </row>
    <row r="208" spans="1:3" ht="15.75">
      <c r="A208" s="7"/>
      <c r="C208" s="7"/>
    </row>
    <row r="213" ht="15.75">
      <c r="A213" s="7"/>
    </row>
    <row r="214" spans="2:6" ht="15.75">
      <c r="B214" s="7"/>
      <c r="D214" s="7"/>
      <c r="E214" s="7"/>
      <c r="F214" s="7"/>
    </row>
    <row r="215" ht="15.75">
      <c r="C215" s="7"/>
    </row>
    <row r="220" ht="15.75">
      <c r="A220" s="7"/>
    </row>
    <row r="225" spans="2:6" ht="15.75">
      <c r="B225" s="6"/>
      <c r="D225" s="6"/>
      <c r="E225" s="6"/>
      <c r="F225" s="6"/>
    </row>
    <row r="226" spans="2:6" ht="15.75">
      <c r="B226" s="7"/>
      <c r="C226" s="6"/>
      <c r="D226" s="7"/>
      <c r="E226" s="7"/>
      <c r="F226" s="7"/>
    </row>
    <row r="227" ht="15.75">
      <c r="C227" s="7"/>
    </row>
    <row r="231" ht="15.75">
      <c r="A231" s="6"/>
    </row>
    <row r="232" ht="15.75">
      <c r="A232" s="7"/>
    </row>
    <row r="233" spans="2:6" ht="15.75">
      <c r="B233" s="7"/>
      <c r="D233" s="7"/>
      <c r="E233" s="7"/>
      <c r="F233" s="7"/>
    </row>
    <row r="234" ht="15.75">
      <c r="C234" s="7"/>
    </row>
    <row r="239" ht="15.75">
      <c r="A239" s="7"/>
    </row>
    <row r="240" spans="2:6" ht="15.75">
      <c r="B240" s="6"/>
      <c r="D240" s="6"/>
      <c r="E240" s="6"/>
      <c r="F240" s="6"/>
    </row>
    <row r="241" spans="2:6" ht="15.75">
      <c r="B241" s="7"/>
      <c r="C241" s="6"/>
      <c r="D241" s="7"/>
      <c r="E241" s="7"/>
      <c r="F241" s="7"/>
    </row>
    <row r="242" ht="15.75">
      <c r="C242" s="7"/>
    </row>
    <row r="246" ht="15.75">
      <c r="A246" s="6"/>
    </row>
    <row r="247" ht="15.75">
      <c r="A247" s="7"/>
    </row>
    <row r="253" spans="2:6" ht="15.75">
      <c r="B253" s="7"/>
      <c r="D253" s="7"/>
      <c r="E253" s="7"/>
      <c r="F253" s="7"/>
    </row>
    <row r="254" ht="15.75">
      <c r="C254" s="7"/>
    </row>
    <row r="259" ht="15.75">
      <c r="A259" s="7"/>
    </row>
    <row r="260" spans="2:6" ht="15.75">
      <c r="B260" s="6"/>
      <c r="D260" s="6"/>
      <c r="E260" s="6"/>
      <c r="F260" s="6"/>
    </row>
    <row r="261" spans="2:6" ht="15.75">
      <c r="B261" s="7"/>
      <c r="C261" s="6"/>
      <c r="D261" s="7"/>
      <c r="E261" s="7"/>
      <c r="F261" s="7"/>
    </row>
    <row r="262" ht="15.75">
      <c r="C262" s="7"/>
    </row>
    <row r="266" ht="15.75">
      <c r="A266" s="6"/>
    </row>
    <row r="267" ht="15.75">
      <c r="A267" s="7"/>
    </row>
    <row r="268" spans="2:6" ht="15.75">
      <c r="B268" s="7"/>
      <c r="D268" s="7"/>
      <c r="E268" s="7"/>
      <c r="F268" s="7"/>
    </row>
    <row r="269" ht="15.75">
      <c r="C269" s="7"/>
    </row>
    <row r="274" spans="1:6" ht="15.75">
      <c r="A274" s="7"/>
      <c r="B274" s="6"/>
      <c r="D274" s="6"/>
      <c r="E274" s="6"/>
      <c r="F274" s="6"/>
    </row>
    <row r="275" spans="2:6" ht="15.75">
      <c r="B275" s="7"/>
      <c r="C275" s="6"/>
      <c r="D275" s="7"/>
      <c r="E275" s="7"/>
      <c r="F275" s="7"/>
    </row>
    <row r="276" ht="15.75">
      <c r="C276" s="7"/>
    </row>
    <row r="280" ht="15.75">
      <c r="A280" s="6"/>
    </row>
    <row r="281" ht="15.75">
      <c r="A281" s="7"/>
    </row>
    <row r="283" spans="2:6" ht="15.75">
      <c r="B283" s="7"/>
      <c r="D283" s="7"/>
      <c r="E283" s="7"/>
      <c r="F283" s="7"/>
    </row>
    <row r="284" ht="15.75">
      <c r="C284" s="7"/>
    </row>
    <row r="289" ht="15.75">
      <c r="A289" s="7"/>
    </row>
    <row r="292" spans="2:6" ht="15.75">
      <c r="B292" s="6"/>
      <c r="D292" s="6"/>
      <c r="E292" s="6"/>
      <c r="F292" s="6"/>
    </row>
    <row r="293" spans="2:6" ht="15.75">
      <c r="B293" s="7"/>
      <c r="C293" s="6"/>
      <c r="D293" s="7"/>
      <c r="E293" s="7"/>
      <c r="F293" s="7"/>
    </row>
    <row r="294" ht="15.75">
      <c r="C294" s="7"/>
    </row>
    <row r="298" ht="15.75">
      <c r="A298" s="6"/>
    </row>
    <row r="299" ht="15.75">
      <c r="A299" s="7"/>
    </row>
    <row r="302" spans="2:6" ht="15.75">
      <c r="B302" s="7"/>
      <c r="D302" s="7"/>
      <c r="E302" s="7"/>
      <c r="F302" s="7"/>
    </row>
    <row r="303" ht="15.75">
      <c r="C303" s="7"/>
    </row>
    <row r="308" ht="15.75">
      <c r="A308" s="7"/>
    </row>
    <row r="311" spans="2:6" ht="15.75">
      <c r="B311" s="7"/>
      <c r="D311" s="7"/>
      <c r="E311" s="7"/>
      <c r="F311" s="7"/>
    </row>
    <row r="312" ht="15.75">
      <c r="C312" s="7"/>
    </row>
    <row r="317" ht="15.75">
      <c r="A317" s="7"/>
    </row>
    <row r="322" spans="2:6" ht="15.75">
      <c r="B322" s="6"/>
      <c r="D322" s="6"/>
      <c r="E322" s="6"/>
      <c r="F322" s="6"/>
    </row>
    <row r="323" spans="2:6" ht="15.75">
      <c r="B323" s="7"/>
      <c r="C323" s="6"/>
      <c r="D323" s="7"/>
      <c r="E323" s="7"/>
      <c r="F323" s="7"/>
    </row>
    <row r="324" ht="15.75">
      <c r="C324" s="7"/>
    </row>
    <row r="328" ht="15.75">
      <c r="A328" s="6"/>
    </row>
    <row r="329" ht="15.75">
      <c r="A329" s="7"/>
    </row>
    <row r="336" spans="2:6" ht="15.75">
      <c r="B336" s="7"/>
      <c r="D336" s="7"/>
      <c r="E336" s="7"/>
      <c r="F336" s="7"/>
    </row>
    <row r="337" ht="15.75">
      <c r="C337" s="7"/>
    </row>
    <row r="342" ht="15.75">
      <c r="A342" s="7"/>
    </row>
    <row r="349" spans="2:6" ht="15.75">
      <c r="B349" s="6"/>
      <c r="D349" s="6"/>
      <c r="E349" s="6"/>
      <c r="F349" s="6"/>
    </row>
    <row r="350" spans="2:6" ht="15.75">
      <c r="B350" s="7"/>
      <c r="C350" s="6"/>
      <c r="D350" s="7"/>
      <c r="E350" s="7"/>
      <c r="F350" s="7"/>
    </row>
    <row r="351" ht="15.75">
      <c r="C351" s="7"/>
    </row>
    <row r="355" ht="15.75">
      <c r="A355" s="6"/>
    </row>
    <row r="356" ht="15.75">
      <c r="A356" s="7"/>
    </row>
    <row r="358" spans="2:6" ht="15.75">
      <c r="B358" s="7"/>
      <c r="D358" s="7"/>
      <c r="E358" s="7"/>
      <c r="F358" s="7"/>
    </row>
    <row r="359" ht="15.75">
      <c r="C359" s="7"/>
    </row>
    <row r="364" ht="15.75">
      <c r="A364" s="7"/>
    </row>
    <row r="370" spans="2:6" ht="15.75">
      <c r="B370" s="6"/>
      <c r="D370" s="6"/>
      <c r="E370" s="6"/>
      <c r="F370" s="6"/>
    </row>
    <row r="371" spans="2:6" ht="15.75">
      <c r="B371" s="7"/>
      <c r="C371" s="6"/>
      <c r="D371" s="7"/>
      <c r="E371" s="7"/>
      <c r="F371" s="7"/>
    </row>
    <row r="372" ht="15.75">
      <c r="C372" s="7"/>
    </row>
    <row r="376" ht="15.75">
      <c r="A376" s="6"/>
    </row>
    <row r="377" ht="15.75">
      <c r="A377" s="7"/>
    </row>
    <row r="383" spans="2:6" ht="15.75">
      <c r="B383" s="7"/>
      <c r="D383" s="7"/>
      <c r="E383" s="7"/>
      <c r="F383" s="7"/>
    </row>
    <row r="384" ht="15.75">
      <c r="C384" s="7"/>
    </row>
    <row r="389" ht="15.75">
      <c r="A389" s="7"/>
    </row>
    <row r="391" spans="2:6" ht="15.75">
      <c r="B391" s="6"/>
      <c r="D391" s="6"/>
      <c r="E391" s="6"/>
      <c r="F391" s="6"/>
    </row>
    <row r="392" spans="2:6" ht="15.75">
      <c r="B392" s="7"/>
      <c r="C392" s="6"/>
      <c r="D392" s="7"/>
      <c r="E392" s="7"/>
      <c r="F392" s="7"/>
    </row>
    <row r="393" ht="15.75">
      <c r="C393" s="7"/>
    </row>
    <row r="397" ht="15.75">
      <c r="A397" s="6"/>
    </row>
    <row r="398" ht="15.75">
      <c r="A398" s="7"/>
    </row>
    <row r="400" spans="2:6" ht="15.75">
      <c r="B400" s="7"/>
      <c r="D400" s="7"/>
      <c r="E400" s="7"/>
      <c r="F400" s="7"/>
    </row>
    <row r="401" ht="15.75">
      <c r="C401" s="7"/>
    </row>
    <row r="406" ht="15.75">
      <c r="A406" s="7"/>
    </row>
    <row r="407" spans="2:6" ht="15.75">
      <c r="B407" s="6"/>
      <c r="D407" s="6"/>
      <c r="E407" s="6"/>
      <c r="F407" s="6"/>
    </row>
    <row r="408" spans="2:6" ht="15.75">
      <c r="B408" s="7"/>
      <c r="C408" s="6"/>
      <c r="D408" s="7"/>
      <c r="E408" s="7"/>
      <c r="F408" s="7"/>
    </row>
    <row r="409" ht="15.75">
      <c r="C409" s="7"/>
    </row>
    <row r="413" ht="15.75">
      <c r="A413" s="6"/>
    </row>
    <row r="414" ht="15.75">
      <c r="A414" s="7"/>
    </row>
    <row r="415" spans="2:6" ht="15.75">
      <c r="B415" s="7"/>
      <c r="D415" s="7"/>
      <c r="E415" s="7"/>
      <c r="F415" s="7"/>
    </row>
    <row r="416" ht="15.75">
      <c r="C416" s="7"/>
    </row>
    <row r="421" ht="15.75">
      <c r="A421" s="7"/>
    </row>
    <row r="422" spans="2:6" ht="15.75">
      <c r="B422" s="7"/>
      <c r="D422" s="7"/>
      <c r="E422" s="7"/>
      <c r="F422" s="7"/>
    </row>
    <row r="423" ht="15.75">
      <c r="C423" s="7"/>
    </row>
    <row r="428" ht="15.75">
      <c r="A428" s="7"/>
    </row>
    <row r="433" spans="2:6" ht="15.75">
      <c r="B433" s="6"/>
      <c r="D433" s="6"/>
      <c r="E433" s="6"/>
      <c r="F433" s="6"/>
    </row>
    <row r="434" spans="2:6" ht="15.75">
      <c r="B434" s="7"/>
      <c r="C434" s="6"/>
      <c r="D434" s="7"/>
      <c r="E434" s="7"/>
      <c r="F434" s="7"/>
    </row>
    <row r="435" ht="15.75">
      <c r="C435" s="7"/>
    </row>
    <row r="439" ht="15.75">
      <c r="A439" s="6"/>
    </row>
    <row r="440" ht="15.75">
      <c r="A440" s="7"/>
    </row>
    <row r="446" spans="2:6" ht="15.75">
      <c r="B446" s="7"/>
      <c r="D446" s="7"/>
      <c r="E446" s="7"/>
      <c r="F446" s="7"/>
    </row>
    <row r="447" ht="15.75">
      <c r="C447" s="7"/>
    </row>
    <row r="452" ht="15.75">
      <c r="A452" s="7"/>
    </row>
    <row r="457" spans="2:6" ht="15.75">
      <c r="B457" s="6"/>
      <c r="D457" s="6"/>
      <c r="E457" s="6"/>
      <c r="F457" s="6"/>
    </row>
    <row r="458" spans="2:6" ht="15.75">
      <c r="B458" s="7"/>
      <c r="C458" s="6"/>
      <c r="D458" s="7"/>
      <c r="E458" s="7"/>
      <c r="F458" s="7"/>
    </row>
    <row r="459" ht="15.75">
      <c r="C459" s="7"/>
    </row>
    <row r="463" ht="15.75">
      <c r="A463" s="6"/>
    </row>
    <row r="464" ht="15.75">
      <c r="A464" s="7"/>
    </row>
    <row r="467" spans="2:6" ht="15.75">
      <c r="B467" s="7"/>
      <c r="D467" s="7"/>
      <c r="E467" s="7"/>
      <c r="F467" s="7"/>
    </row>
    <row r="468" ht="15.75">
      <c r="C468" s="7"/>
    </row>
    <row r="473" ht="15.75">
      <c r="A473" s="7"/>
    </row>
    <row r="477" spans="2:6" ht="15.75">
      <c r="B477" s="7"/>
      <c r="D477" s="7"/>
      <c r="E477" s="7"/>
      <c r="F477" s="7"/>
    </row>
    <row r="478" ht="15.75">
      <c r="C478" s="7"/>
    </row>
    <row r="483" ht="15.75">
      <c r="A483" s="7"/>
    </row>
    <row r="485" spans="2:6" ht="15.75">
      <c r="B485" s="6"/>
      <c r="D485" s="6"/>
      <c r="E485" s="6"/>
      <c r="F485" s="6"/>
    </row>
    <row r="486" spans="2:6" ht="15.75">
      <c r="B486" s="7"/>
      <c r="C486" s="6"/>
      <c r="D486" s="7"/>
      <c r="E486" s="7"/>
      <c r="F486" s="7"/>
    </row>
    <row r="487" ht="15.75">
      <c r="C487" s="7"/>
    </row>
    <row r="491" ht="15.75">
      <c r="A491" s="6"/>
    </row>
    <row r="492" ht="15.75">
      <c r="A492" s="7"/>
    </row>
    <row r="499" spans="2:6" ht="15.75">
      <c r="B499" s="7"/>
      <c r="D499" s="7"/>
      <c r="E499" s="7"/>
      <c r="F499" s="7"/>
    </row>
    <row r="500" ht="15.75">
      <c r="C500" s="7"/>
    </row>
    <row r="505" ht="15.75">
      <c r="A505" s="7"/>
    </row>
    <row r="506" spans="2:6" ht="15.75">
      <c r="B506" s="6"/>
      <c r="D506" s="6"/>
      <c r="E506" s="6"/>
      <c r="F506" s="6"/>
    </row>
    <row r="507" spans="2:6" ht="15.75">
      <c r="B507" s="7"/>
      <c r="C507" s="6"/>
      <c r="D507" s="7"/>
      <c r="E507" s="7"/>
      <c r="F507" s="7"/>
    </row>
    <row r="508" ht="15.75">
      <c r="C508" s="7"/>
    </row>
    <row r="512" ht="15.75">
      <c r="A512" s="6"/>
    </row>
    <row r="513" ht="15.75">
      <c r="A513" s="7"/>
    </row>
    <row r="515" spans="2:6" ht="15.75">
      <c r="B515" s="7"/>
      <c r="D515" s="7"/>
      <c r="E515" s="7"/>
      <c r="F515" s="7"/>
    </row>
    <row r="516" ht="15.75">
      <c r="C516" s="7"/>
    </row>
    <row r="521" ht="15.75">
      <c r="A521" s="7"/>
    </row>
    <row r="525" spans="2:6" ht="15.75">
      <c r="B525" s="7"/>
      <c r="D525" s="7"/>
      <c r="E525" s="7"/>
      <c r="F525" s="7"/>
    </row>
    <row r="526" ht="15.75">
      <c r="C526" s="7"/>
    </row>
    <row r="531" ht="15.75">
      <c r="A531" s="7"/>
    </row>
    <row r="536" spans="2:6" ht="15.75">
      <c r="B536" s="6"/>
      <c r="D536" s="6"/>
      <c r="E536" s="6"/>
      <c r="F536" s="6"/>
    </row>
    <row r="537" spans="2:6" ht="15.75">
      <c r="B537" s="7"/>
      <c r="C537" s="6"/>
      <c r="D537" s="7"/>
      <c r="E537" s="7"/>
      <c r="F537" s="7"/>
    </row>
    <row r="538" ht="15.75">
      <c r="C538" s="7"/>
    </row>
    <row r="542" ht="15.75">
      <c r="A542" s="6"/>
    </row>
    <row r="543" ht="15.75">
      <c r="A543" s="7"/>
    </row>
    <row r="545" spans="2:6" ht="15.75">
      <c r="B545" s="7"/>
      <c r="D545" s="7"/>
      <c r="E545" s="7"/>
      <c r="F545" s="7"/>
    </row>
    <row r="546" ht="15.75">
      <c r="C546" s="7"/>
    </row>
    <row r="551" ht="15.75">
      <c r="A551" s="7"/>
    </row>
    <row r="554" spans="2:6" ht="15.75">
      <c r="B554" s="7"/>
      <c r="D554" s="7"/>
      <c r="E554" s="7"/>
      <c r="F554" s="7"/>
    </row>
    <row r="555" ht="15.75">
      <c r="C555" s="7"/>
    </row>
    <row r="559" spans="2:6" ht="15.75">
      <c r="B559" s="7"/>
      <c r="D559" s="7"/>
      <c r="E559" s="7"/>
      <c r="F559" s="7"/>
    </row>
    <row r="560" spans="1:3" ht="15.75">
      <c r="A560" s="7"/>
      <c r="C560" s="7"/>
    </row>
    <row r="565" ht="15.75">
      <c r="A565" s="7"/>
    </row>
    <row r="581" spans="2:6" ht="15.75">
      <c r="B581" s="8"/>
      <c r="D581" s="8"/>
      <c r="E581" s="8"/>
      <c r="F581" s="8"/>
    </row>
    <row r="582" spans="2:6" ht="15.75">
      <c r="B582" s="9"/>
      <c r="C582" s="8"/>
      <c r="D582" s="9"/>
      <c r="E582" s="9"/>
      <c r="F582" s="9"/>
    </row>
    <row r="583" spans="2:6" ht="15.75">
      <c r="B583" s="10"/>
      <c r="C583" s="9"/>
      <c r="D583" s="10"/>
      <c r="E583" s="10"/>
      <c r="F583" s="10"/>
    </row>
    <row r="584" spans="2:6" ht="15.75">
      <c r="B584" s="10"/>
      <c r="C584" s="10"/>
      <c r="D584" s="10"/>
      <c r="E584" s="10"/>
      <c r="F584" s="10"/>
    </row>
    <row r="585" spans="2:6" ht="15.75">
      <c r="B585" s="10"/>
      <c r="C585" s="10"/>
      <c r="D585" s="10"/>
      <c r="E585" s="10"/>
      <c r="F585" s="10"/>
    </row>
    <row r="586" spans="2:6" ht="15.75">
      <c r="B586" s="10"/>
      <c r="C586" s="10"/>
      <c r="D586" s="10"/>
      <c r="E586" s="10"/>
      <c r="F586" s="10"/>
    </row>
    <row r="587" spans="1:6" ht="15.75">
      <c r="A587" s="8"/>
      <c r="B587" s="10"/>
      <c r="C587" s="10"/>
      <c r="D587" s="10"/>
      <c r="E587" s="10"/>
      <c r="F587" s="10"/>
    </row>
    <row r="588" spans="1:6" ht="15.75">
      <c r="A588" s="9"/>
      <c r="B588" s="10"/>
      <c r="C588" s="10"/>
      <c r="D588" s="10"/>
      <c r="E588" s="10"/>
      <c r="F588" s="10"/>
    </row>
    <row r="589" spans="1:6" ht="15.75">
      <c r="A589" s="10"/>
      <c r="B589" s="10"/>
      <c r="C589" s="10"/>
      <c r="D589" s="10"/>
      <c r="E589" s="10"/>
      <c r="F589" s="10"/>
    </row>
    <row r="590" spans="1:6" ht="15.75">
      <c r="A590" s="10"/>
      <c r="B590" s="10"/>
      <c r="C590" s="10"/>
      <c r="D590" s="10"/>
      <c r="E590" s="10"/>
      <c r="F590" s="10"/>
    </row>
    <row r="591" spans="1:6" ht="15.75">
      <c r="A591" s="10"/>
      <c r="B591" s="10"/>
      <c r="C591" s="10"/>
      <c r="D591" s="10"/>
      <c r="E591" s="10"/>
      <c r="F591" s="10"/>
    </row>
    <row r="592" spans="1:6" ht="15.75">
      <c r="A592" s="10"/>
      <c r="B592" s="10"/>
      <c r="C592" s="10"/>
      <c r="D592" s="10"/>
      <c r="E592" s="10"/>
      <c r="F592" s="10"/>
    </row>
    <row r="593" spans="1:6" ht="15.75">
      <c r="A593" s="10"/>
      <c r="B593" s="10"/>
      <c r="C593" s="10"/>
      <c r="D593" s="10"/>
      <c r="E593" s="10"/>
      <c r="F593" s="10"/>
    </row>
    <row r="594" spans="1:6" ht="15.75">
      <c r="A594" s="10"/>
      <c r="B594" s="10"/>
      <c r="C594" s="10"/>
      <c r="D594" s="10"/>
      <c r="E594" s="10"/>
      <c r="F594" s="10"/>
    </row>
    <row r="595" spans="1:6" ht="15.75">
      <c r="A595" s="10"/>
      <c r="B595" s="10"/>
      <c r="C595" s="10"/>
      <c r="D595" s="10"/>
      <c r="E595" s="10"/>
      <c r="F595" s="10"/>
    </row>
    <row r="596" spans="1:3" ht="15.75">
      <c r="A596" s="10"/>
      <c r="C596" s="10"/>
    </row>
    <row r="597" ht="15.75">
      <c r="A597" s="10"/>
    </row>
    <row r="598" spans="1:6" ht="15.75">
      <c r="A598" s="10"/>
      <c r="B598" s="7"/>
      <c r="D598" s="7"/>
      <c r="E598" s="7"/>
      <c r="F598" s="7"/>
    </row>
    <row r="599" spans="1:3" ht="15.75">
      <c r="A599" s="10"/>
      <c r="C599" s="7"/>
    </row>
    <row r="600" ht="15.75">
      <c r="A600" s="10"/>
    </row>
    <row r="601" spans="1:6" ht="15.75">
      <c r="A601" s="10"/>
      <c r="B601" s="7"/>
      <c r="D601" s="7"/>
      <c r="E601" s="7"/>
      <c r="F601" s="7"/>
    </row>
    <row r="602" ht="15.75">
      <c r="C602" s="7"/>
    </row>
    <row r="604" ht="15.75">
      <c r="A604" s="7"/>
    </row>
    <row r="607" ht="15.75">
      <c r="A607" s="7"/>
    </row>
    <row r="609" spans="2:6" ht="15.75">
      <c r="B609" s="7"/>
      <c r="D609" s="7"/>
      <c r="E609" s="7"/>
      <c r="F609" s="7"/>
    </row>
    <row r="610" ht="15.75">
      <c r="C610" s="7"/>
    </row>
    <row r="612" spans="2:6" ht="15.75">
      <c r="B612" s="8"/>
      <c r="D612" s="8"/>
      <c r="E612" s="8"/>
      <c r="F612" s="8"/>
    </row>
    <row r="613" spans="2:6" ht="15.75">
      <c r="B613" s="9"/>
      <c r="C613" s="8"/>
      <c r="D613" s="9"/>
      <c r="E613" s="9"/>
      <c r="F613" s="9"/>
    </row>
    <row r="614" spans="2:6" ht="15.75">
      <c r="B614" s="10"/>
      <c r="C614" s="9"/>
      <c r="D614" s="10"/>
      <c r="E614" s="10"/>
      <c r="F614" s="10"/>
    </row>
    <row r="615" spans="1:6" ht="15.75">
      <c r="A615" s="7"/>
      <c r="B615" s="10"/>
      <c r="C615" s="10"/>
      <c r="D615" s="10"/>
      <c r="E615" s="10"/>
      <c r="F615" s="10"/>
    </row>
    <row r="616" spans="2:6" ht="15.75">
      <c r="B616" s="10"/>
      <c r="C616" s="10"/>
      <c r="D616" s="10"/>
      <c r="E616" s="10"/>
      <c r="F616" s="10"/>
    </row>
    <row r="617" spans="2:6" ht="15.75">
      <c r="B617" s="10"/>
      <c r="C617" s="10"/>
      <c r="D617" s="10"/>
      <c r="E617" s="10"/>
      <c r="F617" s="10"/>
    </row>
    <row r="618" spans="1:6" ht="15.75">
      <c r="A618" s="8"/>
      <c r="B618" s="10"/>
      <c r="C618" s="10"/>
      <c r="D618" s="10"/>
      <c r="E618" s="10"/>
      <c r="F618" s="10"/>
    </row>
    <row r="619" spans="1:6" ht="15.75">
      <c r="A619" s="9"/>
      <c r="B619" s="10"/>
      <c r="C619" s="10"/>
      <c r="D619" s="10"/>
      <c r="E619" s="10"/>
      <c r="F619" s="10"/>
    </row>
    <row r="620" spans="1:6" ht="15.75">
      <c r="A620" s="10"/>
      <c r="B620" s="10"/>
      <c r="C620" s="10"/>
      <c r="D620" s="10"/>
      <c r="E620" s="10"/>
      <c r="F620" s="10"/>
    </row>
    <row r="621" spans="1:6" ht="15.75">
      <c r="A621" s="10"/>
      <c r="B621" s="10"/>
      <c r="C621" s="10"/>
      <c r="D621" s="10"/>
      <c r="E621" s="10"/>
      <c r="F621" s="10"/>
    </row>
    <row r="622" spans="1:6" ht="15.75">
      <c r="A622" s="10"/>
      <c r="B622" s="10"/>
      <c r="C622" s="10"/>
      <c r="D622" s="10"/>
      <c r="E622" s="10"/>
      <c r="F622" s="10"/>
    </row>
    <row r="623" spans="1:6" ht="15.75">
      <c r="A623" s="10"/>
      <c r="B623" s="10"/>
      <c r="C623" s="10"/>
      <c r="D623" s="10"/>
      <c r="E623" s="10"/>
      <c r="F623" s="10"/>
    </row>
    <row r="624" spans="1:6" ht="15.75">
      <c r="A624" s="10"/>
      <c r="B624" s="10"/>
      <c r="C624" s="10"/>
      <c r="D624" s="10"/>
      <c r="E624" s="10"/>
      <c r="F624" s="10"/>
    </row>
    <row r="625" spans="1:6" ht="15.75">
      <c r="A625" s="10"/>
      <c r="B625" s="10"/>
      <c r="C625" s="10"/>
      <c r="D625" s="10"/>
      <c r="E625" s="10"/>
      <c r="F625" s="10"/>
    </row>
    <row r="626" spans="1:6" ht="15.75">
      <c r="A626" s="10"/>
      <c r="B626" s="10"/>
      <c r="C626" s="10"/>
      <c r="D626" s="10"/>
      <c r="E626" s="10"/>
      <c r="F626" s="10"/>
    </row>
    <row r="627" spans="1:6" ht="15.75">
      <c r="A627" s="10"/>
      <c r="B627" s="10"/>
      <c r="C627" s="10"/>
      <c r="D627" s="10"/>
      <c r="E627" s="10"/>
      <c r="F627" s="10"/>
    </row>
    <row r="628" spans="1:6" ht="15.75">
      <c r="A628" s="10"/>
      <c r="B628" s="10"/>
      <c r="C628" s="10"/>
      <c r="D628" s="10"/>
      <c r="E628" s="10"/>
      <c r="F628" s="10"/>
    </row>
    <row r="629" spans="1:6" ht="15.75">
      <c r="A629" s="10"/>
      <c r="B629" s="10"/>
      <c r="C629" s="10"/>
      <c r="D629" s="10"/>
      <c r="E629" s="10"/>
      <c r="F629" s="10"/>
    </row>
    <row r="630" spans="1:6" ht="15.75">
      <c r="A630" s="10"/>
      <c r="B630" s="10"/>
      <c r="C630" s="10"/>
      <c r="D630" s="10"/>
      <c r="E630" s="10"/>
      <c r="F630" s="10"/>
    </row>
    <row r="631" spans="1:6" ht="15.75">
      <c r="A631" s="10"/>
      <c r="B631" s="10"/>
      <c r="C631" s="10"/>
      <c r="D631" s="10"/>
      <c r="E631" s="10"/>
      <c r="F631" s="10"/>
    </row>
    <row r="632" spans="1:6" ht="15.75">
      <c r="A632" s="10"/>
      <c r="B632" s="10"/>
      <c r="C632" s="10"/>
      <c r="D632" s="10"/>
      <c r="E632" s="10"/>
      <c r="F632" s="10"/>
    </row>
    <row r="633" spans="1:6" ht="15.75">
      <c r="A633" s="10"/>
      <c r="B633" s="10"/>
      <c r="C633" s="10"/>
      <c r="D633" s="10"/>
      <c r="E633" s="10"/>
      <c r="F633" s="10"/>
    </row>
    <row r="634" spans="1:6" ht="15.75">
      <c r="A634" s="10"/>
      <c r="B634" s="10"/>
      <c r="C634" s="10"/>
      <c r="D634" s="10"/>
      <c r="E634" s="10"/>
      <c r="F634" s="10"/>
    </row>
    <row r="635" spans="1:6" ht="15.75">
      <c r="A635" s="10"/>
      <c r="B635" s="10"/>
      <c r="C635" s="10"/>
      <c r="D635" s="10"/>
      <c r="E635" s="10"/>
      <c r="F635" s="10"/>
    </row>
    <row r="636" spans="1:6" ht="15.75">
      <c r="A636" s="10"/>
      <c r="B636" s="10"/>
      <c r="C636" s="10"/>
      <c r="D636" s="10"/>
      <c r="E636" s="10"/>
      <c r="F636" s="10"/>
    </row>
    <row r="637" spans="1:6" ht="15.75">
      <c r="A637" s="10"/>
      <c r="B637" s="10"/>
      <c r="C637" s="10"/>
      <c r="D637" s="10"/>
      <c r="E637" s="10"/>
      <c r="F637" s="10"/>
    </row>
    <row r="638" spans="1:6" ht="15.75">
      <c r="A638" s="10"/>
      <c r="B638" s="10"/>
      <c r="C638" s="10"/>
      <c r="D638" s="10"/>
      <c r="E638" s="10"/>
      <c r="F638" s="10"/>
    </row>
    <row r="639" spans="1:6" ht="15.75">
      <c r="A639" s="10"/>
      <c r="B639" s="10"/>
      <c r="C639" s="10"/>
      <c r="D639" s="10"/>
      <c r="E639" s="10"/>
      <c r="F639" s="10"/>
    </row>
    <row r="640" spans="1:6" ht="15.75">
      <c r="A640" s="10"/>
      <c r="B640" s="10"/>
      <c r="C640" s="10"/>
      <c r="D640" s="10"/>
      <c r="E640" s="10"/>
      <c r="F640" s="10"/>
    </row>
    <row r="641" spans="1:6" ht="15.75">
      <c r="A641" s="10"/>
      <c r="B641" s="10"/>
      <c r="C641" s="10"/>
      <c r="D641" s="10"/>
      <c r="E641" s="10"/>
      <c r="F641" s="10"/>
    </row>
    <row r="642" spans="1:6" ht="15.75">
      <c r="A642" s="10"/>
      <c r="B642" s="10"/>
      <c r="C642" s="10"/>
      <c r="D642" s="10"/>
      <c r="E642" s="10"/>
      <c r="F642" s="10"/>
    </row>
    <row r="643" spans="1:6" ht="15.75">
      <c r="A643" s="10"/>
      <c r="B643" s="10"/>
      <c r="C643" s="10"/>
      <c r="D643" s="10"/>
      <c r="E643" s="10"/>
      <c r="F643" s="10"/>
    </row>
    <row r="644" spans="1:6" ht="15.75">
      <c r="A644" s="10"/>
      <c r="B644" s="10"/>
      <c r="C644" s="10"/>
      <c r="D644" s="10"/>
      <c r="E644" s="10"/>
      <c r="F644" s="10"/>
    </row>
    <row r="645" spans="1:6" ht="15.75">
      <c r="A645" s="10"/>
      <c r="B645" s="8"/>
      <c r="C645" s="10"/>
      <c r="D645" s="8"/>
      <c r="E645" s="8"/>
      <c r="F645" s="8"/>
    </row>
    <row r="646" spans="1:6" ht="15.75">
      <c r="A646" s="10"/>
      <c r="B646" s="9"/>
      <c r="C646" s="8"/>
      <c r="D646" s="9"/>
      <c r="E646" s="9"/>
      <c r="F646" s="9"/>
    </row>
    <row r="647" spans="1:6" ht="15.75">
      <c r="A647" s="10"/>
      <c r="B647" s="10"/>
      <c r="C647" s="9"/>
      <c r="D647" s="10"/>
      <c r="E647" s="10"/>
      <c r="F647" s="10"/>
    </row>
    <row r="648" spans="1:6" ht="15.75">
      <c r="A648" s="10"/>
      <c r="B648" s="10"/>
      <c r="C648" s="10"/>
      <c r="D648" s="10"/>
      <c r="E648" s="10"/>
      <c r="F648" s="10"/>
    </row>
    <row r="649" spans="1:6" ht="15.75">
      <c r="A649" s="10"/>
      <c r="B649" s="10"/>
      <c r="C649" s="10"/>
      <c r="D649" s="10"/>
      <c r="E649" s="10"/>
      <c r="F649" s="10"/>
    </row>
    <row r="650" spans="1:6" ht="15.75">
      <c r="A650" s="10"/>
      <c r="B650" s="10"/>
      <c r="C650" s="10"/>
      <c r="D650" s="10"/>
      <c r="E650" s="10"/>
      <c r="F650" s="10"/>
    </row>
    <row r="651" spans="1:6" ht="15.75">
      <c r="A651" s="8"/>
      <c r="B651" s="10"/>
      <c r="C651" s="10"/>
      <c r="D651" s="10"/>
      <c r="E651" s="10"/>
      <c r="F651" s="10"/>
    </row>
    <row r="652" spans="1:6" ht="15.75">
      <c r="A652" s="9"/>
      <c r="B652" s="10"/>
      <c r="C652" s="10"/>
      <c r="D652" s="10"/>
      <c r="E652" s="10"/>
      <c r="F652" s="10"/>
    </row>
    <row r="653" spans="1:6" ht="15.75">
      <c r="A653" s="10"/>
      <c r="B653" s="10"/>
      <c r="C653" s="10"/>
      <c r="D653" s="10"/>
      <c r="E653" s="10"/>
      <c r="F653" s="10"/>
    </row>
    <row r="654" spans="1:6" ht="15.75">
      <c r="A654" s="10"/>
      <c r="B654" s="8"/>
      <c r="C654" s="10"/>
      <c r="D654" s="8"/>
      <c r="E654" s="8"/>
      <c r="F654" s="8"/>
    </row>
    <row r="655" spans="1:6" ht="15.75">
      <c r="A655" s="10"/>
      <c r="B655" s="9"/>
      <c r="C655" s="8"/>
      <c r="D655" s="9"/>
      <c r="E655" s="9"/>
      <c r="F655" s="9"/>
    </row>
    <row r="656" spans="1:6" ht="15.75">
      <c r="A656" s="10"/>
      <c r="B656" s="10"/>
      <c r="C656" s="9"/>
      <c r="D656" s="10"/>
      <c r="E656" s="10"/>
      <c r="F656" s="10"/>
    </row>
    <row r="657" spans="1:6" ht="15.75">
      <c r="A657" s="10"/>
      <c r="B657" s="10"/>
      <c r="C657" s="10"/>
      <c r="D657" s="10"/>
      <c r="E657" s="10"/>
      <c r="F657" s="10"/>
    </row>
    <row r="658" spans="1:6" ht="15.75">
      <c r="A658" s="10"/>
      <c r="B658" s="10"/>
      <c r="C658" s="10"/>
      <c r="D658" s="10"/>
      <c r="E658" s="10"/>
      <c r="F658" s="10"/>
    </row>
    <row r="659" spans="1:6" ht="15.75">
      <c r="A659" s="10"/>
      <c r="B659" s="10"/>
      <c r="C659" s="10"/>
      <c r="D659" s="10"/>
      <c r="E659" s="10"/>
      <c r="F659" s="10"/>
    </row>
    <row r="660" spans="1:3" ht="15.75">
      <c r="A660" s="8"/>
      <c r="C660" s="10"/>
    </row>
    <row r="661" spans="1:6" ht="15.75">
      <c r="A661" s="9"/>
      <c r="B661" s="10"/>
      <c r="D661" s="10"/>
      <c r="E661" s="10"/>
      <c r="F661" s="10"/>
    </row>
    <row r="662" spans="1:6" ht="15.75">
      <c r="A662" s="10"/>
      <c r="B662" s="10"/>
      <c r="C662" s="10"/>
      <c r="D662" s="10"/>
      <c r="E662" s="10"/>
      <c r="F662" s="10"/>
    </row>
    <row r="663" spans="1:6" ht="15.75">
      <c r="A663" s="10"/>
      <c r="B663" s="10"/>
      <c r="C663" s="10"/>
      <c r="D663" s="10"/>
      <c r="E663" s="10"/>
      <c r="F663" s="10"/>
    </row>
    <row r="664" spans="1:6" ht="15.75">
      <c r="A664" s="10"/>
      <c r="B664" s="10"/>
      <c r="C664" s="10"/>
      <c r="D664" s="10"/>
      <c r="E664" s="10"/>
      <c r="F664" s="10"/>
    </row>
    <row r="665" spans="1:6" ht="15.75">
      <c r="A665" s="10"/>
      <c r="B665" s="10"/>
      <c r="C665" s="10"/>
      <c r="D665" s="10"/>
      <c r="E665" s="10"/>
      <c r="F665" s="10"/>
    </row>
    <row r="666" spans="2:6" ht="15.75">
      <c r="B666" s="8"/>
      <c r="C666" s="10"/>
      <c r="D666" s="8"/>
      <c r="E666" s="8"/>
      <c r="F666" s="8"/>
    </row>
    <row r="667" spans="1:6" ht="15.75">
      <c r="A667" s="10"/>
      <c r="B667" s="9"/>
      <c r="C667" s="8"/>
      <c r="D667" s="9"/>
      <c r="E667" s="9"/>
      <c r="F667" s="9"/>
    </row>
    <row r="668" spans="1:6" ht="15.75">
      <c r="A668" s="10"/>
      <c r="B668" s="10"/>
      <c r="C668" s="9"/>
      <c r="D668" s="10"/>
      <c r="E668" s="10"/>
      <c r="F668" s="10"/>
    </row>
    <row r="669" spans="1:6" ht="15.75">
      <c r="A669" s="10"/>
      <c r="B669" s="10"/>
      <c r="C669" s="10"/>
      <c r="D669" s="10"/>
      <c r="E669" s="10"/>
      <c r="F669" s="10"/>
    </row>
    <row r="670" spans="1:6" ht="15.75">
      <c r="A670" s="10"/>
      <c r="B670" s="10"/>
      <c r="C670" s="10"/>
      <c r="D670" s="10"/>
      <c r="E670" s="10"/>
      <c r="F670" s="10"/>
    </row>
    <row r="671" spans="1:6" ht="15.75">
      <c r="A671" s="10"/>
      <c r="B671" s="10"/>
      <c r="C671" s="10"/>
      <c r="D671" s="10"/>
      <c r="E671" s="10"/>
      <c r="F671" s="10"/>
    </row>
    <row r="672" spans="1:6" ht="15.75">
      <c r="A672" s="8"/>
      <c r="B672" s="10"/>
      <c r="C672" s="10"/>
      <c r="D672" s="10"/>
      <c r="E672" s="10"/>
      <c r="F672" s="10"/>
    </row>
    <row r="673" spans="1:6" ht="15.75">
      <c r="A673" s="9"/>
      <c r="B673" s="10"/>
      <c r="C673" s="10"/>
      <c r="D673" s="10"/>
      <c r="E673" s="10"/>
      <c r="F673" s="10"/>
    </row>
    <row r="674" spans="1:6" ht="15.75">
      <c r="A674" s="10"/>
      <c r="B674" s="10"/>
      <c r="C674" s="10"/>
      <c r="D674" s="10"/>
      <c r="E674" s="10"/>
      <c r="F674" s="10"/>
    </row>
    <row r="675" spans="1:6" ht="15.75">
      <c r="A675" s="10"/>
      <c r="B675" s="8"/>
      <c r="C675" s="10"/>
      <c r="D675" s="8"/>
      <c r="E675" s="8"/>
      <c r="F675" s="8"/>
    </row>
    <row r="676" spans="1:6" ht="15.75">
      <c r="A676" s="10"/>
      <c r="B676" s="9"/>
      <c r="C676" s="8"/>
      <c r="D676" s="9"/>
      <c r="E676" s="9"/>
      <c r="F676" s="9"/>
    </row>
    <row r="677" spans="1:6" ht="15.75">
      <c r="A677" s="10"/>
      <c r="B677" s="10"/>
      <c r="C677" s="9"/>
      <c r="D677" s="10"/>
      <c r="E677" s="10"/>
      <c r="F677" s="10"/>
    </row>
    <row r="678" spans="1:6" ht="15.75">
      <c r="A678" s="10"/>
      <c r="B678" s="10"/>
      <c r="C678" s="10"/>
      <c r="D678" s="10"/>
      <c r="E678" s="10"/>
      <c r="F678" s="10"/>
    </row>
    <row r="679" spans="1:6" ht="15.75">
      <c r="A679" s="10"/>
      <c r="B679" s="10"/>
      <c r="C679" s="10"/>
      <c r="D679" s="10"/>
      <c r="E679" s="10"/>
      <c r="F679" s="10"/>
    </row>
    <row r="680" spans="1:6" ht="15.75">
      <c r="A680" s="10"/>
      <c r="B680" s="10"/>
      <c r="C680" s="10"/>
      <c r="D680" s="10"/>
      <c r="E680" s="10"/>
      <c r="F680" s="10"/>
    </row>
    <row r="681" spans="1:6" ht="15.75">
      <c r="A681" s="8"/>
      <c r="B681" s="10"/>
      <c r="C681" s="10"/>
      <c r="D681" s="10"/>
      <c r="E681" s="10"/>
      <c r="F681" s="10"/>
    </row>
    <row r="682" spans="1:6" ht="15.75">
      <c r="A682" s="9"/>
      <c r="B682" s="10"/>
      <c r="C682" s="10"/>
      <c r="D682" s="10"/>
      <c r="E682" s="10"/>
      <c r="F682" s="10"/>
    </row>
    <row r="683" spans="1:6" ht="15.75">
      <c r="A683" s="10"/>
      <c r="B683" s="10"/>
      <c r="C683" s="10"/>
      <c r="D683" s="10"/>
      <c r="E683" s="10"/>
      <c r="F683" s="10"/>
    </row>
    <row r="684" spans="1:6" ht="15.75">
      <c r="A684" s="10"/>
      <c r="B684" s="8"/>
      <c r="C684" s="10"/>
      <c r="D684" s="8"/>
      <c r="E684" s="8"/>
      <c r="F684" s="8"/>
    </row>
    <row r="685" spans="1:6" ht="15.75">
      <c r="A685" s="10"/>
      <c r="B685" s="9"/>
      <c r="C685" s="8"/>
      <c r="D685" s="9"/>
      <c r="E685" s="9"/>
      <c r="F685" s="9"/>
    </row>
    <row r="686" spans="1:3" ht="15.75">
      <c r="A686" s="10"/>
      <c r="C686" s="9"/>
    </row>
    <row r="687" ht="15.75">
      <c r="A687" s="10"/>
    </row>
    <row r="688" ht="15.75">
      <c r="A688" s="10"/>
    </row>
    <row r="689" ht="15.75">
      <c r="A689" s="10"/>
    </row>
    <row r="690" ht="15.75">
      <c r="A690" s="8"/>
    </row>
    <row r="691" ht="15.75">
      <c r="A691" s="9"/>
    </row>
    <row r="693" spans="2:6" ht="15.75">
      <c r="B693" s="6"/>
      <c r="D693" s="6"/>
      <c r="E693" s="6"/>
      <c r="F693" s="6"/>
    </row>
    <row r="694" spans="2:6" ht="15.75">
      <c r="B694" s="7"/>
      <c r="C694" s="6"/>
      <c r="D694" s="7"/>
      <c r="E694" s="7"/>
      <c r="F694" s="7"/>
    </row>
    <row r="695" ht="15.75">
      <c r="C695" s="7"/>
    </row>
    <row r="699" ht="15.75">
      <c r="A699" s="6"/>
    </row>
    <row r="700" ht="15.75">
      <c r="A700" s="7"/>
    </row>
    <row r="702" spans="2:6" ht="15.75">
      <c r="B702" s="6"/>
      <c r="D702" s="6"/>
      <c r="E702" s="6"/>
      <c r="F702" s="6"/>
    </row>
    <row r="703" spans="2:6" ht="15.75">
      <c r="B703" s="7"/>
      <c r="C703" s="6"/>
      <c r="D703" s="7"/>
      <c r="E703" s="7"/>
      <c r="F703" s="7"/>
    </row>
    <row r="704" ht="15.75">
      <c r="C704" s="7"/>
    </row>
    <row r="708" ht="15.75">
      <c r="A708" s="6"/>
    </row>
    <row r="709" ht="15.75">
      <c r="A709" s="7"/>
    </row>
    <row r="711" spans="2:6" ht="15.75">
      <c r="B711" s="6"/>
      <c r="D711" s="6"/>
      <c r="E711" s="6"/>
      <c r="F711" s="6"/>
    </row>
    <row r="712" spans="2:6" ht="15.75">
      <c r="B712" s="7"/>
      <c r="C712" s="6"/>
      <c r="D712" s="7"/>
      <c r="E712" s="7"/>
      <c r="F712" s="7"/>
    </row>
    <row r="713" ht="15.75">
      <c r="C713" s="7"/>
    </row>
    <row r="717" ht="15.75">
      <c r="A717" s="6"/>
    </row>
    <row r="718" ht="15.75">
      <c r="A718" s="7"/>
    </row>
    <row r="720" spans="2:6" ht="15.75">
      <c r="B720" s="6"/>
      <c r="D720" s="6"/>
      <c r="E720" s="6"/>
      <c r="F720" s="6"/>
    </row>
    <row r="721" spans="2:6" ht="15.75">
      <c r="B721" s="7"/>
      <c r="C721" s="6"/>
      <c r="D721" s="7"/>
      <c r="E721" s="7"/>
      <c r="F721" s="7"/>
    </row>
    <row r="722" ht="15.75">
      <c r="C722" s="7"/>
    </row>
    <row r="726" ht="15.75">
      <c r="A726" s="6"/>
    </row>
    <row r="727" ht="15.75">
      <c r="A727" s="7"/>
    </row>
    <row r="732" spans="2:6" ht="15.75">
      <c r="B732" s="6"/>
      <c r="D732" s="6"/>
      <c r="E732" s="6"/>
      <c r="F732" s="6"/>
    </row>
    <row r="733" spans="2:6" ht="15.75">
      <c r="B733" s="7"/>
      <c r="C733" s="6"/>
      <c r="D733" s="7"/>
      <c r="E733" s="7"/>
      <c r="F733" s="7"/>
    </row>
    <row r="734" ht="15.75">
      <c r="C734" s="7"/>
    </row>
    <row r="738" ht="15.75">
      <c r="A738" s="6"/>
    </row>
    <row r="739" ht="15.75">
      <c r="A739" s="7"/>
    </row>
    <row r="744" spans="2:6" ht="15.75">
      <c r="B744" s="6"/>
      <c r="D744" s="6"/>
      <c r="E744" s="6"/>
      <c r="F744" s="6"/>
    </row>
    <row r="745" spans="2:6" ht="15.75">
      <c r="B745" s="7"/>
      <c r="C745" s="6"/>
      <c r="D745" s="7"/>
      <c r="E745" s="7"/>
      <c r="F745" s="7"/>
    </row>
    <row r="746" ht="15.75">
      <c r="C746" s="7"/>
    </row>
    <row r="750" ht="15.75">
      <c r="A750" s="6"/>
    </row>
    <row r="751" ht="15.75">
      <c r="A751" s="7"/>
    </row>
    <row r="753" spans="2:6" ht="15.75">
      <c r="B753" s="6"/>
      <c r="D753" s="6"/>
      <c r="E753" s="6"/>
      <c r="F753" s="6"/>
    </row>
    <row r="754" spans="2:6" ht="15.75">
      <c r="B754" s="7"/>
      <c r="C754" s="6"/>
      <c r="D754" s="7"/>
      <c r="E754" s="7"/>
      <c r="F754" s="7"/>
    </row>
    <row r="755" ht="15.75">
      <c r="C755" s="7"/>
    </row>
    <row r="759" ht="15.75">
      <c r="A759" s="6"/>
    </row>
    <row r="760" ht="15.75">
      <c r="A760" s="7"/>
    </row>
    <row r="762" spans="2:6" ht="15.75">
      <c r="B762" s="6"/>
      <c r="D762" s="6"/>
      <c r="E762" s="6"/>
      <c r="F762" s="6"/>
    </row>
    <row r="763" spans="2:6" ht="15.75">
      <c r="B763" s="7"/>
      <c r="C763" s="6"/>
      <c r="D763" s="7"/>
      <c r="E763" s="7"/>
      <c r="F763" s="7"/>
    </row>
    <row r="764" ht="15.75">
      <c r="C764" s="7"/>
    </row>
    <row r="768" ht="15.75">
      <c r="A768" s="6"/>
    </row>
    <row r="769" ht="15.75">
      <c r="A769" s="7"/>
    </row>
    <row r="771" spans="2:6" ht="15.75">
      <c r="B771" s="6"/>
      <c r="D771" s="6"/>
      <c r="E771" s="6"/>
      <c r="F771" s="6"/>
    </row>
    <row r="772" spans="2:6" ht="15.75">
      <c r="B772" s="7"/>
      <c r="C772" s="6"/>
      <c r="D772" s="7"/>
      <c r="E772" s="7"/>
      <c r="F772" s="7"/>
    </row>
    <row r="773" ht="15.75">
      <c r="C773" s="7"/>
    </row>
    <row r="777" ht="15.75">
      <c r="A777" s="6"/>
    </row>
    <row r="778" ht="15.75">
      <c r="A778" s="7"/>
    </row>
    <row r="780" spans="2:6" ht="15.75">
      <c r="B780" s="6"/>
      <c r="D780" s="6"/>
      <c r="E780" s="6"/>
      <c r="F780" s="6"/>
    </row>
    <row r="781" spans="2:6" ht="15.75">
      <c r="B781" s="7"/>
      <c r="C781" s="6"/>
      <c r="D781" s="7"/>
      <c r="E781" s="7"/>
      <c r="F781" s="7"/>
    </row>
    <row r="782" ht="15.75">
      <c r="C782" s="7"/>
    </row>
    <row r="786" ht="15.75">
      <c r="A786" s="6"/>
    </row>
    <row r="787" ht="15.75">
      <c r="A787" s="7"/>
    </row>
    <row r="789" spans="2:6" ht="15.75">
      <c r="B789" s="6"/>
      <c r="D789" s="6"/>
      <c r="E789" s="6"/>
      <c r="F789" s="6"/>
    </row>
    <row r="790" spans="2:6" ht="15.75">
      <c r="B790" s="7"/>
      <c r="C790" s="6"/>
      <c r="D790" s="7"/>
      <c r="E790" s="7"/>
      <c r="F790" s="7"/>
    </row>
    <row r="791" ht="15.75">
      <c r="C791" s="7"/>
    </row>
    <row r="795" ht="15.75">
      <c r="A795" s="6"/>
    </row>
    <row r="796" ht="15.75">
      <c r="A796" s="7"/>
    </row>
    <row r="798" spans="2:6" ht="15.75">
      <c r="B798" s="6"/>
      <c r="D798" s="6"/>
      <c r="E798" s="6"/>
      <c r="F798" s="6"/>
    </row>
    <row r="799" spans="2:6" ht="15.75">
      <c r="B799" s="7"/>
      <c r="C799" s="6"/>
      <c r="D799" s="7"/>
      <c r="E799" s="7"/>
      <c r="F799" s="7"/>
    </row>
    <row r="800" ht="15.75">
      <c r="C800" s="7"/>
    </row>
    <row r="804" ht="15.75">
      <c r="A804" s="6"/>
    </row>
    <row r="805" ht="15.75">
      <c r="A805" s="7"/>
    </row>
    <row r="807" spans="2:6" ht="15.75">
      <c r="B807" s="6"/>
      <c r="D807" s="6"/>
      <c r="E807" s="6"/>
      <c r="F807" s="6"/>
    </row>
    <row r="808" spans="2:6" ht="15.75">
      <c r="B808" s="7"/>
      <c r="C808" s="6"/>
      <c r="D808" s="7"/>
      <c r="E808" s="7"/>
      <c r="F808" s="7"/>
    </row>
    <row r="809" ht="15.75">
      <c r="C809" s="7"/>
    </row>
    <row r="813" ht="15.75">
      <c r="A813" s="6"/>
    </row>
    <row r="814" ht="15.75">
      <c r="A814" s="7"/>
    </row>
    <row r="816" spans="2:6" ht="15.75">
      <c r="B816" s="6"/>
      <c r="D816" s="6"/>
      <c r="E816" s="6"/>
      <c r="F816" s="6"/>
    </row>
    <row r="817" spans="2:6" ht="15.75">
      <c r="B817" s="7"/>
      <c r="C817" s="6"/>
      <c r="D817" s="7"/>
      <c r="E817" s="7"/>
      <c r="F817" s="7"/>
    </row>
    <row r="818" ht="15.75">
      <c r="C818" s="7"/>
    </row>
    <row r="822" ht="15.75">
      <c r="A822" s="6"/>
    </row>
    <row r="823" ht="15.75">
      <c r="A823" s="7"/>
    </row>
    <row r="825" spans="2:6" ht="15.75">
      <c r="B825" s="6"/>
      <c r="D825" s="6"/>
      <c r="E825" s="6"/>
      <c r="F825" s="6"/>
    </row>
    <row r="826" spans="2:6" ht="15.75">
      <c r="B826" s="7"/>
      <c r="C826" s="6"/>
      <c r="D826" s="7"/>
      <c r="E826" s="7"/>
      <c r="F826" s="7"/>
    </row>
    <row r="827" ht="15.75">
      <c r="C827" s="7"/>
    </row>
    <row r="831" ht="15.75">
      <c r="A831" s="6"/>
    </row>
    <row r="832" ht="15.75">
      <c r="A832" s="7"/>
    </row>
    <row r="834" spans="2:6" ht="15.75">
      <c r="B834" s="6"/>
      <c r="D834" s="6"/>
      <c r="E834" s="6"/>
      <c r="F834" s="6"/>
    </row>
    <row r="835" spans="2:6" ht="15.75">
      <c r="B835" s="7"/>
      <c r="C835" s="6"/>
      <c r="D835" s="7"/>
      <c r="E835" s="7"/>
      <c r="F835" s="7"/>
    </row>
    <row r="836" ht="15.75">
      <c r="C836" s="7"/>
    </row>
    <row r="840" ht="15.75">
      <c r="A840" s="6"/>
    </row>
    <row r="841" ht="15.75">
      <c r="A841" s="7"/>
    </row>
    <row r="843" spans="2:6" ht="15.75">
      <c r="B843" s="6"/>
      <c r="D843" s="6"/>
      <c r="E843" s="6"/>
      <c r="F843" s="6"/>
    </row>
    <row r="844" spans="2:6" ht="15.75">
      <c r="B844" s="7"/>
      <c r="C844" s="6"/>
      <c r="D844" s="7"/>
      <c r="E844" s="7"/>
      <c r="F844" s="7"/>
    </row>
    <row r="845" ht="15.75">
      <c r="C845" s="7"/>
    </row>
    <row r="849" ht="15.75">
      <c r="A849" s="6"/>
    </row>
    <row r="850" ht="15.75">
      <c r="A850" s="7"/>
    </row>
    <row r="852" spans="2:6" ht="15.75">
      <c r="B852" s="6"/>
      <c r="D852" s="6"/>
      <c r="E852" s="6"/>
      <c r="F852" s="6"/>
    </row>
    <row r="853" spans="2:6" ht="15.75">
      <c r="B853" s="7"/>
      <c r="C853" s="6"/>
      <c r="D853" s="7"/>
      <c r="E853" s="7"/>
      <c r="F853" s="7"/>
    </row>
    <row r="854" ht="15.75">
      <c r="C854" s="7"/>
    </row>
    <row r="858" ht="15.75">
      <c r="A858" s="6"/>
    </row>
    <row r="859" ht="15.75">
      <c r="A859" s="7"/>
    </row>
    <row r="861" spans="2:6" ht="15.75">
      <c r="B861" s="6"/>
      <c r="D861" s="6"/>
      <c r="E861" s="6"/>
      <c r="F861" s="6"/>
    </row>
    <row r="862" spans="2:6" ht="15.75">
      <c r="B862" s="7"/>
      <c r="C862" s="6"/>
      <c r="D862" s="7"/>
      <c r="E862" s="7"/>
      <c r="F862" s="7"/>
    </row>
    <row r="863" ht="15.75">
      <c r="C863" s="7"/>
    </row>
    <row r="867" ht="15.75">
      <c r="A867" s="6"/>
    </row>
    <row r="868" ht="15.75">
      <c r="A868" s="7"/>
    </row>
    <row r="870" spans="2:6" ht="15.75">
      <c r="B870" s="6"/>
      <c r="D870" s="6"/>
      <c r="E870" s="6"/>
      <c r="F870" s="6"/>
    </row>
    <row r="871" spans="2:6" ht="15.75">
      <c r="B871" s="7"/>
      <c r="C871" s="6"/>
      <c r="D871" s="7"/>
      <c r="E871" s="7"/>
      <c r="F871" s="7"/>
    </row>
    <row r="872" ht="15.75">
      <c r="C872" s="7"/>
    </row>
    <row r="876" ht="15.75">
      <c r="A876" s="6"/>
    </row>
    <row r="877" ht="15.75">
      <c r="A877" s="7"/>
    </row>
    <row r="879" spans="2:6" ht="15.75">
      <c r="B879" s="6"/>
      <c r="D879" s="6"/>
      <c r="E879" s="6"/>
      <c r="F879" s="6"/>
    </row>
    <row r="880" spans="2:6" ht="15.75">
      <c r="B880" s="7"/>
      <c r="C880" s="6"/>
      <c r="D880" s="7"/>
      <c r="E880" s="7"/>
      <c r="F880" s="7"/>
    </row>
    <row r="881" ht="15.75">
      <c r="C881" s="7"/>
    </row>
    <row r="885" ht="15.75">
      <c r="A885" s="6"/>
    </row>
    <row r="886" ht="15.75">
      <c r="A886" s="7"/>
    </row>
    <row r="888" spans="2:6" ht="15.75">
      <c r="B888" s="6"/>
      <c r="D888" s="6"/>
      <c r="E888" s="6"/>
      <c r="F888" s="6"/>
    </row>
    <row r="889" spans="2:6" ht="15.75">
      <c r="B889" s="7"/>
      <c r="C889" s="6"/>
      <c r="D889" s="7"/>
      <c r="E889" s="7"/>
      <c r="F889" s="7"/>
    </row>
    <row r="890" ht="15.75">
      <c r="C890" s="7"/>
    </row>
    <row r="894" ht="15.75">
      <c r="A894" s="6"/>
    </row>
    <row r="895" ht="15.75">
      <c r="A895" s="7"/>
    </row>
    <row r="897" spans="2:6" ht="15.75">
      <c r="B897" s="6"/>
      <c r="D897" s="6"/>
      <c r="E897" s="6"/>
      <c r="F897" s="6"/>
    </row>
    <row r="898" spans="2:6" ht="15.75">
      <c r="B898" s="7"/>
      <c r="C898" s="6"/>
      <c r="D898" s="7"/>
      <c r="E898" s="7"/>
      <c r="F898" s="7"/>
    </row>
    <row r="899" ht="15.75">
      <c r="C899" s="7"/>
    </row>
    <row r="903" ht="15.75">
      <c r="A903" s="6"/>
    </row>
    <row r="904" ht="15.75">
      <c r="A904" s="7"/>
    </row>
    <row r="909" spans="2:6" ht="15.75">
      <c r="B909" s="6"/>
      <c r="D909" s="6"/>
      <c r="E909" s="6"/>
      <c r="F909" s="6"/>
    </row>
    <row r="910" spans="2:6" ht="15.75">
      <c r="B910" s="7"/>
      <c r="C910" s="6"/>
      <c r="D910" s="7"/>
      <c r="E910" s="7"/>
      <c r="F910" s="7"/>
    </row>
    <row r="911" ht="15.75">
      <c r="C911" s="7"/>
    </row>
    <row r="915" ht="15.75">
      <c r="A915" s="6"/>
    </row>
    <row r="916" ht="15.75">
      <c r="A916" s="7"/>
    </row>
    <row r="920" spans="2:6" ht="15.75">
      <c r="B920" s="6"/>
      <c r="D920" s="6"/>
      <c r="E920" s="6"/>
      <c r="F920" s="6"/>
    </row>
    <row r="921" spans="2:6" ht="15.75">
      <c r="B921" s="7"/>
      <c r="C921" s="6"/>
      <c r="D921" s="7"/>
      <c r="E921" s="7"/>
      <c r="F921" s="7"/>
    </row>
    <row r="922" ht="15.75">
      <c r="C922" s="7"/>
    </row>
    <row r="926" ht="15.75">
      <c r="A926" s="6"/>
    </row>
    <row r="927" ht="15.75">
      <c r="A927" s="7"/>
    </row>
    <row r="932" spans="2:6" ht="15.75">
      <c r="B932" s="6"/>
      <c r="D932" s="6"/>
      <c r="E932" s="6"/>
      <c r="F932" s="6"/>
    </row>
    <row r="933" spans="2:6" ht="15.75">
      <c r="B933" s="7"/>
      <c r="C933" s="6"/>
      <c r="D933" s="7"/>
      <c r="E933" s="7"/>
      <c r="F933" s="7"/>
    </row>
    <row r="934" ht="15.75">
      <c r="C934" s="7"/>
    </row>
    <row r="938" ht="15.75">
      <c r="A938" s="6"/>
    </row>
    <row r="939" ht="15.75">
      <c r="A939" s="7"/>
    </row>
    <row r="944" spans="2:6" ht="15.75">
      <c r="B944" s="6"/>
      <c r="D944" s="6"/>
      <c r="E944" s="6"/>
      <c r="F944" s="6"/>
    </row>
    <row r="945" spans="2:6" ht="15.75">
      <c r="B945" s="7"/>
      <c r="C945" s="6"/>
      <c r="D945" s="7"/>
      <c r="E945" s="7"/>
      <c r="F945" s="7"/>
    </row>
    <row r="946" ht="15.75">
      <c r="C946" s="7"/>
    </row>
    <row r="950" ht="15.75">
      <c r="A950" s="6"/>
    </row>
    <row r="951" ht="15.75">
      <c r="A951" s="7"/>
    </row>
    <row r="956" spans="2:6" ht="15.75">
      <c r="B956" s="6"/>
      <c r="D956" s="6"/>
      <c r="E956" s="6"/>
      <c r="F956" s="6"/>
    </row>
    <row r="957" spans="2:6" ht="15.75">
      <c r="B957" s="7"/>
      <c r="C957" s="6"/>
      <c r="D957" s="7"/>
      <c r="E957" s="7"/>
      <c r="F957" s="7"/>
    </row>
    <row r="958" ht="15.75">
      <c r="C958" s="7"/>
    </row>
    <row r="962" ht="15.75">
      <c r="A962" s="6"/>
    </row>
    <row r="963" ht="15.75">
      <c r="A963" s="7"/>
    </row>
    <row r="968" spans="2:6" ht="15.75">
      <c r="B968" s="6"/>
      <c r="D968" s="6"/>
      <c r="E968" s="6"/>
      <c r="F968" s="6"/>
    </row>
    <row r="969" spans="2:6" ht="15.75">
      <c r="B969" s="7"/>
      <c r="C969" s="6"/>
      <c r="D969" s="7"/>
      <c r="E969" s="7"/>
      <c r="F969" s="7"/>
    </row>
    <row r="970" ht="15.75">
      <c r="C970" s="7"/>
    </row>
    <row r="974" ht="15.75">
      <c r="A974" s="6"/>
    </row>
    <row r="975" ht="15.75">
      <c r="A975" s="7"/>
    </row>
    <row r="980" spans="2:6" ht="15.75">
      <c r="B980" s="6"/>
      <c r="D980" s="6"/>
      <c r="E980" s="6"/>
      <c r="F980" s="6"/>
    </row>
    <row r="981" spans="2:6" ht="15.75">
      <c r="B981" s="7"/>
      <c r="C981" s="6"/>
      <c r="D981" s="7"/>
      <c r="E981" s="7"/>
      <c r="F981" s="7"/>
    </row>
    <row r="982" ht="15.75">
      <c r="C982" s="7"/>
    </row>
    <row r="986" ht="15.75">
      <c r="A986" s="6"/>
    </row>
    <row r="987" ht="15.75">
      <c r="A987" s="7"/>
    </row>
    <row r="992" spans="2:6" ht="15.75">
      <c r="B992" s="6"/>
      <c r="D992" s="6"/>
      <c r="E992" s="6"/>
      <c r="F992" s="6"/>
    </row>
    <row r="993" spans="2:6" ht="15.75">
      <c r="B993" s="7"/>
      <c r="C993" s="6"/>
      <c r="D993" s="7"/>
      <c r="E993" s="7"/>
      <c r="F993" s="7"/>
    </row>
    <row r="994" ht="15.75">
      <c r="C994" s="7"/>
    </row>
    <row r="998" ht="15.75">
      <c r="A998" s="6"/>
    </row>
    <row r="999" ht="15.75">
      <c r="A999" s="7"/>
    </row>
    <row r="1003" spans="2:6" ht="15.75">
      <c r="B1003" s="6"/>
      <c r="D1003" s="6"/>
      <c r="E1003" s="6"/>
      <c r="F1003" s="6"/>
    </row>
    <row r="1004" spans="2:6" ht="15.75">
      <c r="B1004" s="7"/>
      <c r="C1004" s="6"/>
      <c r="D1004" s="7"/>
      <c r="E1004" s="7"/>
      <c r="F1004" s="7"/>
    </row>
    <row r="1005" ht="15.75">
      <c r="C1005" s="7"/>
    </row>
    <row r="1009" ht="15.75">
      <c r="A1009" s="6"/>
    </row>
    <row r="1010" ht="15.75">
      <c r="A1010" s="7"/>
    </row>
    <row r="1014" spans="2:6" ht="15.75">
      <c r="B1014" s="6"/>
      <c r="D1014" s="6"/>
      <c r="E1014" s="6"/>
      <c r="F1014" s="6"/>
    </row>
    <row r="1015" spans="2:6" ht="15.75">
      <c r="B1015" s="7"/>
      <c r="C1015" s="6"/>
      <c r="D1015" s="7"/>
      <c r="E1015" s="7"/>
      <c r="F1015" s="7"/>
    </row>
    <row r="1016" ht="15.75">
      <c r="C1016" s="7"/>
    </row>
    <row r="1020" ht="15.75">
      <c r="A1020" s="6"/>
    </row>
    <row r="1021" ht="15.75">
      <c r="A1021" s="7"/>
    </row>
    <row r="1025" spans="2:6" ht="15.75">
      <c r="B1025" s="6"/>
      <c r="D1025" s="6"/>
      <c r="E1025" s="6"/>
      <c r="F1025" s="6"/>
    </row>
    <row r="1026" spans="2:6" ht="15.75">
      <c r="B1026" s="7"/>
      <c r="C1026" s="6"/>
      <c r="D1026" s="7"/>
      <c r="E1026" s="7"/>
      <c r="F1026" s="7"/>
    </row>
    <row r="1027" ht="15.75">
      <c r="C1027" s="7"/>
    </row>
    <row r="1031" ht="15.75">
      <c r="A1031" s="6"/>
    </row>
    <row r="1032" ht="15.75">
      <c r="A1032" s="7"/>
    </row>
    <row r="1037" spans="2:6" ht="15.75">
      <c r="B1037" s="6"/>
      <c r="D1037" s="6"/>
      <c r="E1037" s="6"/>
      <c r="F1037" s="6"/>
    </row>
    <row r="1038" spans="2:6" ht="15.75">
      <c r="B1038" s="7"/>
      <c r="C1038" s="6"/>
      <c r="D1038" s="7"/>
      <c r="E1038" s="7"/>
      <c r="F1038" s="7"/>
    </row>
    <row r="1039" ht="15.75">
      <c r="C1039" s="7"/>
    </row>
    <row r="1043" ht="15.75">
      <c r="A1043" s="6"/>
    </row>
    <row r="1044" ht="15.75">
      <c r="A1044" s="7"/>
    </row>
    <row r="1049" spans="2:6" ht="15.75">
      <c r="B1049" s="6"/>
      <c r="D1049" s="6"/>
      <c r="E1049" s="6"/>
      <c r="F1049" s="6"/>
    </row>
    <row r="1050" spans="2:6" ht="15.75">
      <c r="B1050" s="7"/>
      <c r="C1050" s="6"/>
      <c r="D1050" s="7"/>
      <c r="E1050" s="7"/>
      <c r="F1050" s="7"/>
    </row>
    <row r="1051" ht="15.75">
      <c r="C1051" s="7"/>
    </row>
    <row r="1055" ht="15.75">
      <c r="A1055" s="6"/>
    </row>
    <row r="1056" ht="15.75">
      <c r="A1056" s="7"/>
    </row>
    <row r="1061" spans="2:6" ht="15.75">
      <c r="B1061" s="6"/>
      <c r="D1061" s="6"/>
      <c r="E1061" s="6"/>
      <c r="F1061" s="6"/>
    </row>
    <row r="1062" spans="2:6" ht="15.75">
      <c r="B1062" s="7"/>
      <c r="C1062" s="6"/>
      <c r="D1062" s="7"/>
      <c r="E1062" s="7"/>
      <c r="F1062" s="7"/>
    </row>
    <row r="1063" ht="15.75">
      <c r="C1063" s="7"/>
    </row>
    <row r="1067" ht="15.75">
      <c r="A1067" s="6"/>
    </row>
    <row r="1068" ht="15.75">
      <c r="A1068" s="7"/>
    </row>
    <row r="1070" spans="2:6" ht="15.75">
      <c r="B1070" s="6"/>
      <c r="D1070" s="6"/>
      <c r="E1070" s="6"/>
      <c r="F1070" s="6"/>
    </row>
    <row r="1071" spans="2:6" ht="15.75">
      <c r="B1071" s="7"/>
      <c r="C1071" s="6"/>
      <c r="D1071" s="7"/>
      <c r="E1071" s="7"/>
      <c r="F1071" s="7"/>
    </row>
    <row r="1072" ht="15.75">
      <c r="C1072" s="7"/>
    </row>
    <row r="1076" ht="15.75">
      <c r="A1076" s="6"/>
    </row>
    <row r="1077" ht="15.75">
      <c r="A1077" s="7"/>
    </row>
    <row r="1081" spans="2:6" ht="15.75">
      <c r="B1081" s="6"/>
      <c r="D1081" s="6"/>
      <c r="E1081" s="6"/>
      <c r="F1081" s="6"/>
    </row>
    <row r="1082" spans="2:6" ht="15.75">
      <c r="B1082" s="7"/>
      <c r="C1082" s="6"/>
      <c r="D1082" s="7"/>
      <c r="E1082" s="7"/>
      <c r="F1082" s="7"/>
    </row>
    <row r="1083" ht="15.75">
      <c r="C1083" s="7"/>
    </row>
    <row r="1087" ht="15.75">
      <c r="A1087" s="6"/>
    </row>
    <row r="1088" ht="15.75">
      <c r="A1088" s="7"/>
    </row>
    <row r="1093" spans="2:6" ht="15.75">
      <c r="B1093" s="6"/>
      <c r="D1093" s="6"/>
      <c r="E1093" s="6"/>
      <c r="F1093" s="6"/>
    </row>
    <row r="1094" spans="2:6" ht="15.75">
      <c r="B1094" s="7"/>
      <c r="C1094" s="6"/>
      <c r="D1094" s="7"/>
      <c r="E1094" s="7"/>
      <c r="F1094" s="7"/>
    </row>
    <row r="1095" ht="15.75">
      <c r="C1095" s="7"/>
    </row>
    <row r="1099" ht="15.75">
      <c r="A1099" s="6"/>
    </row>
    <row r="1100" ht="15.75">
      <c r="A1100" s="7"/>
    </row>
    <row r="1105" spans="2:6" ht="15.75">
      <c r="B1105" s="6"/>
      <c r="D1105" s="6"/>
      <c r="E1105" s="6"/>
      <c r="F1105" s="6"/>
    </row>
    <row r="1106" spans="2:6" ht="15.75">
      <c r="B1106" s="7"/>
      <c r="C1106" s="6"/>
      <c r="D1106" s="7"/>
      <c r="E1106" s="7"/>
      <c r="F1106" s="7"/>
    </row>
    <row r="1107" ht="15.75">
      <c r="C1107" s="7"/>
    </row>
    <row r="1111" ht="15.75">
      <c r="A1111" s="6"/>
    </row>
    <row r="1112" ht="15.75">
      <c r="A1112" s="7"/>
    </row>
    <row r="1117" spans="2:6" ht="15.75">
      <c r="B1117" s="6"/>
      <c r="D1117" s="6"/>
      <c r="E1117" s="6"/>
      <c r="F1117" s="6"/>
    </row>
    <row r="1118" spans="2:6" ht="15.75">
      <c r="B1118" s="7"/>
      <c r="C1118" s="6"/>
      <c r="D1118" s="7"/>
      <c r="E1118" s="7"/>
      <c r="F1118" s="7"/>
    </row>
    <row r="1119" ht="15.75">
      <c r="C1119" s="7"/>
    </row>
    <row r="1123" ht="15.75">
      <c r="A1123" s="6"/>
    </row>
    <row r="1124" ht="15.75">
      <c r="A1124" s="7"/>
    </row>
    <row r="1129" spans="2:6" ht="15.75">
      <c r="B1129" s="6"/>
      <c r="D1129" s="6"/>
      <c r="E1129" s="6"/>
      <c r="F1129" s="6"/>
    </row>
    <row r="1130" ht="15.75">
      <c r="C1130" s="6"/>
    </row>
    <row r="1135" ht="15.75">
      <c r="A1135" s="6"/>
    </row>
    <row r="1141" spans="2:6" ht="15.75">
      <c r="B1141" s="6"/>
      <c r="D1141" s="6"/>
      <c r="E1141" s="6"/>
      <c r="F1141" s="6"/>
    </row>
    <row r="1142" ht="15.75">
      <c r="C1142" s="6"/>
    </row>
    <row r="1147" ht="15.75">
      <c r="A1147" s="6"/>
    </row>
    <row r="1153" spans="2:6" ht="15.75">
      <c r="B1153" s="6"/>
      <c r="D1153" s="6"/>
      <c r="E1153" s="6"/>
      <c r="F1153" s="6"/>
    </row>
    <row r="1154" ht="15.75">
      <c r="C1154" s="6"/>
    </row>
    <row r="1159" ht="15.75">
      <c r="A1159" s="6"/>
    </row>
    <row r="1165" spans="2:6" ht="15.75">
      <c r="B1165" s="6"/>
      <c r="D1165" s="6"/>
      <c r="E1165" s="6"/>
      <c r="F1165" s="6"/>
    </row>
    <row r="1166" ht="15.75">
      <c r="C1166" s="6"/>
    </row>
    <row r="1171" ht="15.75">
      <c r="A1171" s="6"/>
    </row>
    <row r="1173" spans="2:6" ht="15.75">
      <c r="B1173" s="6"/>
      <c r="D1173" s="6"/>
      <c r="E1173" s="6"/>
      <c r="F1173" s="6"/>
    </row>
    <row r="1174" ht="15.75">
      <c r="C1174" s="6"/>
    </row>
    <row r="1179" ht="15.75">
      <c r="A1179" s="6"/>
    </row>
    <row r="1185" spans="2:6" ht="15.75">
      <c r="B1185" s="6"/>
      <c r="D1185" s="6"/>
      <c r="E1185" s="6"/>
      <c r="F1185" s="6"/>
    </row>
    <row r="1186" ht="15.75">
      <c r="C1186" s="6"/>
    </row>
    <row r="1191" ht="15.75">
      <c r="A1191" s="6"/>
    </row>
    <row r="1197" spans="2:6" ht="15.75">
      <c r="B1197" s="6"/>
      <c r="D1197" s="6"/>
      <c r="E1197" s="6"/>
      <c r="F1197" s="6"/>
    </row>
    <row r="1198" ht="15.75">
      <c r="C1198" s="6"/>
    </row>
    <row r="1203" ht="15.75">
      <c r="A1203" s="6"/>
    </row>
    <row r="1229" spans="2:6" ht="15.75">
      <c r="B1229" s="6"/>
      <c r="D1229" s="6"/>
      <c r="E1229" s="6"/>
      <c r="F1229" s="6"/>
    </row>
    <row r="1230" spans="2:6" ht="15.75">
      <c r="B1230" s="7"/>
      <c r="C1230" s="6"/>
      <c r="D1230" s="7"/>
      <c r="E1230" s="7"/>
      <c r="F1230" s="7"/>
    </row>
    <row r="1231" ht="15.75">
      <c r="C1231" s="7"/>
    </row>
    <row r="1235" ht="15.75">
      <c r="A1235" s="6"/>
    </row>
    <row r="1236" ht="15.75">
      <c r="A1236" s="7"/>
    </row>
    <row r="1241" spans="2:6" ht="15.75">
      <c r="B1241" s="6"/>
      <c r="D1241" s="6"/>
      <c r="E1241" s="6"/>
      <c r="F1241" s="6"/>
    </row>
    <row r="1242" spans="2:6" ht="15.75">
      <c r="B1242" s="7"/>
      <c r="C1242" s="6"/>
      <c r="D1242" s="7"/>
      <c r="E1242" s="7"/>
      <c r="F1242" s="7"/>
    </row>
    <row r="1243" ht="15.75">
      <c r="C1243" s="7"/>
    </row>
    <row r="1247" ht="15.75">
      <c r="A1247" s="6"/>
    </row>
    <row r="1248" ht="15.75">
      <c r="A1248" s="7"/>
    </row>
    <row r="1253" spans="2:6" ht="15.75">
      <c r="B1253" s="6"/>
      <c r="D1253" s="6"/>
      <c r="E1253" s="6"/>
      <c r="F1253" s="6"/>
    </row>
    <row r="1254" ht="15.75">
      <c r="C1254" s="6"/>
    </row>
    <row r="1259" ht="15.75">
      <c r="A1259" s="6"/>
    </row>
    <row r="1266" spans="2:6" ht="15.75">
      <c r="B1266" s="7"/>
      <c r="D1266" s="7"/>
      <c r="E1266" s="7"/>
      <c r="F1266" s="7"/>
    </row>
    <row r="1267" spans="2:6" ht="15.75">
      <c r="B1267" s="7"/>
      <c r="C1267" s="7"/>
      <c r="D1267" s="7"/>
      <c r="E1267" s="7"/>
      <c r="F1267" s="7"/>
    </row>
    <row r="1268" spans="2:6" ht="15.75">
      <c r="B1268" s="7"/>
      <c r="C1268" s="7"/>
      <c r="D1268" s="7"/>
      <c r="E1268" s="7"/>
      <c r="F1268" s="7"/>
    </row>
    <row r="1269" spans="2:6" ht="15.75">
      <c r="B1269" s="7"/>
      <c r="C1269" s="7"/>
      <c r="D1269" s="7"/>
      <c r="E1269" s="7"/>
      <c r="F1269" s="7"/>
    </row>
    <row r="1270" spans="2:6" ht="15.75">
      <c r="B1270" s="7"/>
      <c r="C1270" s="7"/>
      <c r="D1270" s="7"/>
      <c r="E1270" s="7"/>
      <c r="F1270" s="7"/>
    </row>
    <row r="1271" ht="15.75">
      <c r="C1271" s="7"/>
    </row>
    <row r="1272" ht="15.75">
      <c r="A1272" s="7"/>
    </row>
    <row r="1273" ht="15.75">
      <c r="A1273" s="7"/>
    </row>
    <row r="1274" ht="15.75">
      <c r="A1274" s="7"/>
    </row>
    <row r="1275" ht="15.75">
      <c r="A1275" s="7"/>
    </row>
    <row r="1276" ht="15.75">
      <c r="A1276" s="7"/>
    </row>
    <row r="1288" spans="2:6" ht="15.75">
      <c r="B1288" s="6"/>
      <c r="D1288" s="6"/>
      <c r="E1288" s="6"/>
      <c r="F1288" s="6"/>
    </row>
    <row r="1289" spans="2:6" ht="15.75">
      <c r="B1289" s="7"/>
      <c r="C1289" s="6"/>
      <c r="D1289" s="7"/>
      <c r="E1289" s="7"/>
      <c r="F1289" s="7"/>
    </row>
    <row r="1290" ht="15.75">
      <c r="C1290" s="7"/>
    </row>
    <row r="1293" spans="2:6" ht="15.75">
      <c r="B1293" s="6"/>
      <c r="D1293" s="6"/>
      <c r="E1293" s="6"/>
      <c r="F1293" s="6"/>
    </row>
    <row r="1294" spans="1:6" ht="15.75">
      <c r="A1294" s="6"/>
      <c r="B1294" s="6"/>
      <c r="C1294" s="6"/>
      <c r="D1294" s="6"/>
      <c r="E1294" s="6"/>
      <c r="F1294" s="6"/>
    </row>
    <row r="1295" spans="1:3" ht="15.75">
      <c r="A1295" s="7"/>
      <c r="C1295" s="6"/>
    </row>
    <row r="1298" spans="2:6" ht="15.75">
      <c r="B1298" s="6"/>
      <c r="D1298" s="6"/>
      <c r="E1298" s="6"/>
      <c r="F1298" s="6"/>
    </row>
    <row r="1299" spans="1:3" ht="15.75">
      <c r="A1299" s="6"/>
      <c r="C1299" s="6"/>
    </row>
    <row r="1300" ht="15.75">
      <c r="A1300" s="6"/>
    </row>
    <row r="1303" spans="2:6" ht="15.75">
      <c r="B1303" s="6"/>
      <c r="D1303" s="6"/>
      <c r="E1303" s="6"/>
      <c r="F1303" s="6"/>
    </row>
    <row r="1304" spans="1:3" ht="15.75">
      <c r="A1304" s="6"/>
      <c r="C1304" s="6"/>
    </row>
    <row r="1309" ht="15.75">
      <c r="A1309" s="6"/>
    </row>
    <row r="1310" spans="2:6" ht="15.75">
      <c r="B1310" s="6"/>
      <c r="D1310" s="6"/>
      <c r="E1310" s="6"/>
      <c r="F1310" s="6"/>
    </row>
    <row r="1311" ht="15.75">
      <c r="C1311" s="6"/>
    </row>
    <row r="1315" spans="2:6" ht="15.75">
      <c r="B1315" s="6"/>
      <c r="D1315" s="6"/>
      <c r="E1315" s="6"/>
      <c r="F1315" s="6"/>
    </row>
    <row r="1316" spans="1:3" ht="15.75">
      <c r="A1316" s="6"/>
      <c r="C1316" s="6"/>
    </row>
    <row r="1321" ht="15.75">
      <c r="A1321" s="6"/>
    </row>
    <row r="1324" spans="2:6" ht="15.75">
      <c r="B1324" s="6"/>
      <c r="D1324" s="6"/>
      <c r="E1324" s="6"/>
      <c r="F1324" s="6"/>
    </row>
    <row r="1325" ht="15.75">
      <c r="C1325" s="6"/>
    </row>
    <row r="1330" ht="15.75">
      <c r="A1330" s="6"/>
    </row>
    <row r="1331" spans="2:6" ht="15.75">
      <c r="B1331" s="6"/>
      <c r="D1331" s="6"/>
      <c r="E1331" s="6"/>
      <c r="F1331" s="6"/>
    </row>
    <row r="1332" spans="2:6" ht="15.75">
      <c r="B1332" s="7"/>
      <c r="C1332" s="6"/>
      <c r="D1332" s="7"/>
      <c r="E1332" s="7"/>
      <c r="F1332" s="7"/>
    </row>
    <row r="1333" ht="15.75">
      <c r="C1333" s="7"/>
    </row>
    <row r="1336" spans="2:6" ht="15.75">
      <c r="B1336" s="6"/>
      <c r="D1336" s="6"/>
      <c r="E1336" s="6"/>
      <c r="F1336" s="6"/>
    </row>
    <row r="1337" spans="1:6" ht="15.75">
      <c r="A1337" s="6"/>
      <c r="B1337" s="7"/>
      <c r="C1337" s="6"/>
      <c r="D1337" s="7"/>
      <c r="E1337" s="7"/>
      <c r="F1337" s="7"/>
    </row>
    <row r="1338" spans="1:3" ht="15.75">
      <c r="A1338" s="7"/>
      <c r="C1338" s="7"/>
    </row>
    <row r="1341" spans="2:6" ht="15.75">
      <c r="B1341" s="6"/>
      <c r="D1341" s="6"/>
      <c r="E1341" s="6"/>
      <c r="F1341" s="6"/>
    </row>
    <row r="1342" spans="1:6" ht="15.75">
      <c r="A1342" s="6"/>
      <c r="B1342" s="7"/>
      <c r="C1342" s="6"/>
      <c r="D1342" s="7"/>
      <c r="E1342" s="7"/>
      <c r="F1342" s="7"/>
    </row>
    <row r="1343" spans="1:3" ht="15.75">
      <c r="A1343" s="7"/>
      <c r="C1343" s="7"/>
    </row>
    <row r="1346" spans="2:6" ht="15.75">
      <c r="B1346" s="6"/>
      <c r="D1346" s="6"/>
      <c r="E1346" s="6"/>
      <c r="F1346" s="6"/>
    </row>
    <row r="1347" spans="1:3" ht="15.75">
      <c r="A1347" s="6"/>
      <c r="C1347" s="6"/>
    </row>
    <row r="1348" ht="15.75">
      <c r="A1348" s="7"/>
    </row>
    <row r="1352" ht="15.75">
      <c r="A1352" s="6"/>
    </row>
    <row r="1401" spans="2:6" ht="15.75">
      <c r="B1401" s="7"/>
      <c r="D1401" s="7"/>
      <c r="E1401" s="7"/>
      <c r="F1401" s="7"/>
    </row>
    <row r="1402" ht="15.75">
      <c r="C1402" s="7"/>
    </row>
    <row r="1407" ht="15.75">
      <c r="A1407" s="7"/>
    </row>
    <row r="1481" spans="2:6" ht="15.75">
      <c r="B1481" s="4"/>
      <c r="D1481" s="4"/>
      <c r="E1481" s="4"/>
      <c r="F1481" s="4"/>
    </row>
    <row r="1482" spans="2:6" ht="15.75">
      <c r="B1482" s="4"/>
      <c r="C1482" s="4"/>
      <c r="D1482" s="4"/>
      <c r="E1482" s="4"/>
      <c r="F1482" s="4"/>
    </row>
    <row r="1483" spans="2:6" ht="15.75">
      <c r="B1483" s="4"/>
      <c r="C1483" s="4"/>
      <c r="D1483" s="4"/>
      <c r="E1483" s="4"/>
      <c r="F1483" s="4"/>
    </row>
    <row r="1484" spans="2:6" ht="15.75">
      <c r="B1484" s="4"/>
      <c r="C1484" s="4"/>
      <c r="D1484" s="4"/>
      <c r="E1484" s="4"/>
      <c r="F1484" s="4"/>
    </row>
    <row r="1485" spans="2:6" ht="15.75">
      <c r="B1485" s="4"/>
      <c r="C1485" s="4"/>
      <c r="D1485" s="4"/>
      <c r="E1485" s="4"/>
      <c r="F1485" s="4"/>
    </row>
    <row r="1486" spans="2:6" ht="15.75">
      <c r="B1486" s="4"/>
      <c r="C1486" s="4"/>
      <c r="D1486" s="4"/>
      <c r="E1486" s="4"/>
      <c r="F1486" s="4"/>
    </row>
    <row r="1487" spans="1:6" ht="15.75">
      <c r="A1487" s="4"/>
      <c r="B1487" s="4"/>
      <c r="C1487" s="4"/>
      <c r="D1487" s="4"/>
      <c r="E1487" s="4"/>
      <c r="F1487" s="4"/>
    </row>
    <row r="1488" spans="1:6" ht="15.75">
      <c r="A1488" s="4"/>
      <c r="B1488" s="4"/>
      <c r="C1488" s="4"/>
      <c r="D1488" s="4"/>
      <c r="E1488" s="4"/>
      <c r="F1488" s="4"/>
    </row>
    <row r="1489" spans="1:6" ht="15.75">
      <c r="A1489" s="4"/>
      <c r="B1489" s="4"/>
      <c r="C1489" s="4"/>
      <c r="D1489" s="4"/>
      <c r="E1489" s="4"/>
      <c r="F1489" s="4"/>
    </row>
    <row r="1490" spans="1:6" ht="15.75">
      <c r="A1490" s="4"/>
      <c r="B1490" s="4"/>
      <c r="C1490" s="4"/>
      <c r="D1490" s="4"/>
      <c r="E1490" s="4"/>
      <c r="F1490" s="4"/>
    </row>
    <row r="1491" spans="1:6" ht="15.75">
      <c r="A1491" s="4"/>
      <c r="B1491" s="4"/>
      <c r="C1491" s="4"/>
      <c r="D1491" s="4"/>
      <c r="E1491" s="4"/>
      <c r="F1491" s="4"/>
    </row>
    <row r="1492" spans="1:3" ht="15.75">
      <c r="A1492" s="4"/>
      <c r="C1492" s="4"/>
    </row>
    <row r="1493" ht="15.75">
      <c r="A1493" s="4"/>
    </row>
    <row r="1494" spans="1:6" ht="15.75">
      <c r="A1494" s="4"/>
      <c r="B1494" s="7"/>
      <c r="D1494" s="7"/>
      <c r="E1494" s="7"/>
      <c r="F1494" s="7"/>
    </row>
    <row r="1495" spans="1:3" ht="15.75">
      <c r="A1495" s="4"/>
      <c r="C1495" s="7"/>
    </row>
    <row r="1496" spans="1:6" ht="15.75">
      <c r="A1496" s="4"/>
      <c r="B1496" s="7"/>
      <c r="D1496" s="7"/>
      <c r="E1496" s="7"/>
      <c r="F1496" s="7"/>
    </row>
    <row r="1497" spans="1:3" ht="15.75">
      <c r="A1497" s="4"/>
      <c r="C1497" s="7"/>
    </row>
    <row r="1498" spans="2:6" ht="15.75">
      <c r="B1498" s="7"/>
      <c r="D1498" s="7"/>
      <c r="E1498" s="7"/>
      <c r="F1498" s="7"/>
    </row>
    <row r="1499" ht="15.75">
      <c r="C1499" s="7"/>
    </row>
    <row r="1500" ht="15.75">
      <c r="A1500" s="7"/>
    </row>
    <row r="1502" ht="15.75">
      <c r="A1502" s="7"/>
    </row>
    <row r="1504" ht="15.75">
      <c r="A1504" s="7"/>
    </row>
  </sheetData>
  <sheetProtection/>
  <mergeCells count="6">
    <mergeCell ref="A7:G7"/>
    <mergeCell ref="A6:I6"/>
    <mergeCell ref="D1:I1"/>
    <mergeCell ref="D2:I2"/>
    <mergeCell ref="D3:I3"/>
    <mergeCell ref="D4:I4"/>
  </mergeCells>
  <printOptions/>
  <pageMargins left="0.5511811023622047" right="0" top="0.35433070866141736" bottom="0.31496062992125984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2013-11-01T08:41:38Z</cp:lastPrinted>
  <dcterms:created xsi:type="dcterms:W3CDTF">1996-10-08T23:32:33Z</dcterms:created>
  <dcterms:modified xsi:type="dcterms:W3CDTF">2013-11-01T08:41:57Z</dcterms:modified>
  <cp:category/>
  <cp:version/>
  <cp:contentType/>
  <cp:contentStatus/>
</cp:coreProperties>
</file>