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6000" activeTab="1"/>
  </bookViews>
  <sheets>
    <sheet name="Приложение 8 2023" sheetId="1" r:id="rId1"/>
    <sheet name="Приложеие 9" sheetId="2" r:id="rId2"/>
  </sheets>
  <definedNames>
    <definedName name="_xlnm.Print_Area" localSheetId="1">'Приложеие 9'!$A$4:$E$47</definedName>
    <definedName name="_xlnm.Print_Area" localSheetId="0">'Приложение 8 2023'!$A$4:$D$47</definedName>
  </definedNames>
  <calcPr fullCalcOnLoad="1"/>
</workbook>
</file>

<file path=xl/sharedStrings.xml><?xml version="1.0" encoding="utf-8"?>
<sst xmlns="http://schemas.openxmlformats.org/spreadsheetml/2006/main" count="184" uniqueCount="62">
  <si>
    <t>Наименование показателя</t>
  </si>
  <si>
    <t>Функционирование местных администраций</t>
  </si>
  <si>
    <t>Резервные фонды</t>
  </si>
  <si>
    <t>Осуществление полномочий по первичному воинскому учету</t>
  </si>
  <si>
    <t>Предупреждение и ликвидация последствий чрезвычайных ситуаций и стихийных бедствий, гражданская оборона</t>
  </si>
  <si>
    <t>Жилищное  хозяйство</t>
  </si>
  <si>
    <t>Коммунальное хозяйство</t>
  </si>
  <si>
    <t>Культура</t>
  </si>
  <si>
    <t>ВСЕГО РАСХОДОВ</t>
  </si>
  <si>
    <t>Молодежная политика и оздоровление детей</t>
  </si>
  <si>
    <t>Распределение бюджетных ассигнований по разделам и подразделам, классификация</t>
  </si>
  <si>
    <t>Благоустройство</t>
  </si>
  <si>
    <t>Другие вопросы в области национальной экономики</t>
  </si>
  <si>
    <t>Пенсионное обеспечение</t>
  </si>
  <si>
    <t>к Решению Совета депутатов</t>
  </si>
  <si>
    <t>Кобринского сельского поселения</t>
  </si>
  <si>
    <t>Другие вопросы в области физической культуры и спорта</t>
  </si>
  <si>
    <t>Другие вопросы в области национальной безопасности и правоохранительной деятельности</t>
  </si>
  <si>
    <t>Раздел</t>
  </si>
  <si>
    <t>Подраздел</t>
  </si>
  <si>
    <t>01</t>
  </si>
  <si>
    <t>00</t>
  </si>
  <si>
    <t>ОБЩЕГОСУДАРСТВЕННЫЕ ВОПРОСЫ</t>
  </si>
  <si>
    <t>Функционирование  законодательных представительных органов  государственной власти и представительных органов муниципальных образований</t>
  </si>
  <si>
    <t>03</t>
  </si>
  <si>
    <t>04</t>
  </si>
  <si>
    <t>11</t>
  </si>
  <si>
    <t>13</t>
  </si>
  <si>
    <t>НАЦИОНАЛЬНАЯ ОБОРОНА</t>
  </si>
  <si>
    <t>Другие общегосудавственные вопросы</t>
  </si>
  <si>
    <t>02</t>
  </si>
  <si>
    <t>НАЦИОНАЛЬНАЯ БЕЗОПАСНОСТЬ И ПРАВООХРАНИТЕЛЬНАЯ ДЕЯТЕЛЬНОСТЬ</t>
  </si>
  <si>
    <t>09</t>
  </si>
  <si>
    <t>НАЦИОНАЛЬНАЯ ЭКОНОМИКА</t>
  </si>
  <si>
    <t>10</t>
  </si>
  <si>
    <t>14</t>
  </si>
  <si>
    <t>Дорожное хозяйство (дорожные фонды)</t>
  </si>
  <si>
    <t>12</t>
  </si>
  <si>
    <t>ЖИЛИЩНО-КОММУНАЛЬНОЕ ХОЗЯЙСТВО</t>
  </si>
  <si>
    <t>05</t>
  </si>
  <si>
    <t>ОБРАЗОВАНИЕ</t>
  </si>
  <si>
    <t>07</t>
  </si>
  <si>
    <t>КУЛЬТУРА, КИНЕМАТОГРАФИЯ</t>
  </si>
  <si>
    <t>08</t>
  </si>
  <si>
    <t>СОЦИАЛЬНАЯ ПОЛИТИКА</t>
  </si>
  <si>
    <t>ФИЗИЧЕСКАЯ КУЛЬТУРА И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</si>
  <si>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</si>
  <si>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</si>
  <si>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Социальное обеспечение населения</t>
  </si>
  <si>
    <t>Охрана семьй и детства</t>
  </si>
  <si>
    <t>к  Решению Совета депутатов</t>
  </si>
  <si>
    <t>Бюджет 2023 год</t>
  </si>
  <si>
    <t>Бюджет 2024 год</t>
  </si>
  <si>
    <t>Приложение 8</t>
  </si>
  <si>
    <t>Приложение 9</t>
  </si>
  <si>
    <t>Профессиональная подготовка, переподготовка и повышение квалификации</t>
  </si>
  <si>
    <t>расходов бюджета Кобринского сельского поселения на 2024 и 2025 годы</t>
  </si>
  <si>
    <t>Бюджет 2025 год</t>
  </si>
  <si>
    <t>расходов бюджета Кобринского сельского поселения на 2023 год</t>
  </si>
  <si>
    <t>№      от     .11.2022 г.</t>
  </si>
  <si>
    <t>№      от  .11.2022 г.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</si>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</sst>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000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#,##0.00000"/>
    <numFmt numFmtId="183" formatCode="#,##0.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libri Light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53" applyAlignment="1">
      <alignment/>
      <protection/>
    </xf>
    <xf numFmtId="0" fontId="2" fillId="0" borderId="0" xfId="53" applyFont="1" applyAlignment="1">
      <alignment/>
      <protection/>
    </xf>
    <xf numFmtId="0" fontId="0" fillId="0" borderId="0" xfId="53" applyAlignment="1">
      <alignment horizontal="center"/>
      <protection/>
    </xf>
    <xf numFmtId="0" fontId="5" fillId="0" borderId="0" xfId="53" applyFont="1" applyAlignment="1">
      <alignment horizontal="left"/>
      <protection/>
    </xf>
    <xf numFmtId="0" fontId="6" fillId="0" borderId="0" xfId="0" applyFont="1" applyAlignment="1">
      <alignment/>
    </xf>
    <xf numFmtId="0" fontId="7" fillId="0" borderId="10" xfId="53" applyFont="1" applyBorder="1" applyAlignment="1">
      <alignment horizontal="left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4" fontId="7" fillId="0" borderId="10" xfId="53" applyNumberFormat="1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left" wrapText="1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53" applyFont="1" applyBorder="1" applyAlignment="1">
      <alignment wrapText="1"/>
      <protection/>
    </xf>
    <xf numFmtId="49" fontId="8" fillId="0" borderId="10" xfId="0" applyNumberFormat="1" applyFont="1" applyFill="1" applyBorder="1" applyAlignment="1">
      <alignment horizontal="justify" vertical="center" wrapText="1"/>
    </xf>
    <xf numFmtId="49" fontId="8" fillId="0" borderId="11" xfId="53" applyNumberFormat="1" applyFont="1" applyBorder="1" applyAlignment="1">
      <alignment horizontal="center" vertical="center" wrapText="1"/>
      <protection/>
    </xf>
    <xf numFmtId="0" fontId="8" fillId="0" borderId="11" xfId="53" applyFont="1" applyBorder="1" applyAlignment="1">
      <alignment wrapText="1"/>
      <protection/>
    </xf>
    <xf numFmtId="0" fontId="7" fillId="0" borderId="10" xfId="53" applyFont="1" applyBorder="1" applyAlignment="1">
      <alignment horizontal="left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4" fontId="7" fillId="0" borderId="10" xfId="0" applyNumberFormat="1" applyFont="1" applyBorder="1" applyAlignment="1">
      <alignment horizontal="center" vertical="center"/>
    </xf>
    <xf numFmtId="0" fontId="8" fillId="0" borderId="1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wrapText="1"/>
      <protection/>
    </xf>
    <xf numFmtId="0" fontId="6" fillId="0" borderId="0" xfId="53" applyFont="1" applyAlignment="1">
      <alignment/>
      <protection/>
    </xf>
    <xf numFmtId="0" fontId="6" fillId="0" borderId="0" xfId="53" applyFont="1" applyAlignment="1">
      <alignment horizontal="center"/>
      <protection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2" fillId="0" borderId="0" xfId="53" applyFont="1" applyAlignment="1">
      <alignment horizontal="left"/>
      <protection/>
    </xf>
    <xf numFmtId="4" fontId="8" fillId="0" borderId="10" xfId="53" applyNumberFormat="1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left" wrapText="1"/>
      <protection/>
    </xf>
    <xf numFmtId="4" fontId="8" fillId="0" borderId="10" xfId="0" applyNumberFormat="1" applyFont="1" applyBorder="1" applyAlignment="1">
      <alignment horizontal="center" vertical="center" wrapText="1"/>
    </xf>
    <xf numFmtId="0" fontId="3" fillId="0" borderId="0" xfId="53" applyFont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3" fillId="0" borderId="12" xfId="53" applyFont="1" applyBorder="1" applyAlignment="1">
      <alignment horizontal="center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53" applyFont="1" applyAlignment="1">
      <alignment horizontal="left"/>
      <protection/>
    </xf>
    <xf numFmtId="0" fontId="5" fillId="0" borderId="0" xfId="53" applyFont="1" applyAlignment="1">
      <alignment horizontal="right" vertical="justify"/>
      <protection/>
    </xf>
    <xf numFmtId="0" fontId="2" fillId="0" borderId="0" xfId="53" applyFont="1" applyAlignment="1">
      <alignment horizontal="right" vertical="justify"/>
      <protection/>
    </xf>
    <xf numFmtId="0" fontId="2" fillId="0" borderId="0" xfId="53" applyFont="1" applyAlignment="1">
      <alignment horizontal="left" vertical="justify"/>
      <protection/>
    </xf>
    <xf numFmtId="0" fontId="3" fillId="0" borderId="0" xfId="53" applyFont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 3  Расходы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zoomScalePageLayoutView="0" workbookViewId="0" topLeftCell="A1">
      <selection activeCell="A26" sqref="A26"/>
    </sheetView>
  </sheetViews>
  <sheetFormatPr defaultColWidth="8.875" defaultRowHeight="12.75"/>
  <cols>
    <col min="1" max="1" width="62.50390625" style="0" customWidth="1"/>
    <col min="2" max="2" width="5.875" style="0" customWidth="1"/>
    <col min="3" max="3" width="8.625" style="0" customWidth="1"/>
    <col min="4" max="4" width="16.625" style="0" customWidth="1"/>
  </cols>
  <sheetData>
    <row r="1" spans="1:3" ht="12.75">
      <c r="A1" s="1"/>
      <c r="B1" s="1"/>
      <c r="C1" s="4"/>
    </row>
    <row r="2" spans="1:3" ht="12.75">
      <c r="A2" s="1"/>
      <c r="B2" s="1"/>
      <c r="C2" s="2"/>
    </row>
    <row r="3" spans="1:3" ht="12.75">
      <c r="A3" s="2"/>
      <c r="B3" s="2"/>
      <c r="C3" s="27"/>
    </row>
    <row r="4" spans="1:4" ht="12.75" customHeight="1">
      <c r="A4" s="2"/>
      <c r="B4" s="41" t="s">
        <v>53</v>
      </c>
      <c r="C4" s="41"/>
      <c r="D4" s="41"/>
    </row>
    <row r="5" spans="1:4" ht="12.75" customHeight="1">
      <c r="A5" s="2"/>
      <c r="B5" s="42" t="s">
        <v>14</v>
      </c>
      <c r="C5" s="42"/>
      <c r="D5" s="42"/>
    </row>
    <row r="6" spans="1:4" ht="12.75" customHeight="1">
      <c r="A6" s="2"/>
      <c r="B6" s="42" t="s">
        <v>15</v>
      </c>
      <c r="C6" s="42"/>
      <c r="D6" s="42"/>
    </row>
    <row r="7" spans="1:4" ht="12.75" customHeight="1">
      <c r="A7" s="2"/>
      <c r="B7" s="42" t="s">
        <v>59</v>
      </c>
      <c r="C7" s="42"/>
      <c r="D7" s="42"/>
    </row>
    <row r="8" spans="1:3" ht="12.75" customHeight="1">
      <c r="A8" s="2"/>
      <c r="B8" s="43"/>
      <c r="C8" s="43"/>
    </row>
    <row r="9" spans="1:3" ht="12.75">
      <c r="A9" s="2"/>
      <c r="B9" s="40"/>
      <c r="C9" s="40"/>
    </row>
    <row r="10" spans="1:4" ht="20.25" customHeight="1">
      <c r="A10" s="31" t="s">
        <v>10</v>
      </c>
      <c r="B10" s="31"/>
      <c r="C10" s="31"/>
      <c r="D10" s="31"/>
    </row>
    <row r="11" spans="1:4" ht="18" customHeight="1">
      <c r="A11" s="32" t="s">
        <v>58</v>
      </c>
      <c r="B11" s="32"/>
      <c r="C11" s="32"/>
      <c r="D11" s="32"/>
    </row>
    <row r="12" spans="1:3" ht="13.5" customHeight="1">
      <c r="A12" s="32"/>
      <c r="B12" s="32"/>
      <c r="C12" s="32"/>
    </row>
    <row r="13" spans="1:3" ht="14.25" customHeight="1">
      <c r="A13" s="33"/>
      <c r="B13" s="33"/>
      <c r="C13" s="33"/>
    </row>
    <row r="14" spans="1:4" ht="12.75" customHeight="1">
      <c r="A14" s="34" t="s">
        <v>0</v>
      </c>
      <c r="B14" s="34" t="s">
        <v>18</v>
      </c>
      <c r="C14" s="34" t="s">
        <v>19</v>
      </c>
      <c r="D14" s="37" t="s">
        <v>51</v>
      </c>
    </row>
    <row r="15" spans="1:4" ht="12.75">
      <c r="A15" s="35"/>
      <c r="B15" s="35"/>
      <c r="C15" s="35"/>
      <c r="D15" s="38"/>
    </row>
    <row r="16" spans="1:4" ht="7.5" customHeight="1">
      <c r="A16" s="36"/>
      <c r="B16" s="36"/>
      <c r="C16" s="36"/>
      <c r="D16" s="39"/>
    </row>
    <row r="17" spans="1:4" ht="23.25" customHeight="1">
      <c r="A17" s="6" t="s">
        <v>22</v>
      </c>
      <c r="B17" s="7" t="s">
        <v>20</v>
      </c>
      <c r="C17" s="7" t="s">
        <v>21</v>
      </c>
      <c r="D17" s="8">
        <f>SUM(D18:D21)</f>
        <v>16791.17</v>
      </c>
    </row>
    <row r="18" spans="1:4" ht="18" customHeight="1">
      <c r="A18" s="13" t="s">
        <v>1</v>
      </c>
      <c r="B18" s="10" t="s">
        <v>20</v>
      </c>
      <c r="C18" s="10" t="s">
        <v>25</v>
      </c>
      <c r="D18" s="12">
        <v>16211</v>
      </c>
    </row>
    <row r="19" spans="1:4" ht="24.75" customHeight="1">
      <c r="A19" s="14" t="s">
        <v>46</v>
      </c>
      <c r="B19" s="10" t="s">
        <v>20</v>
      </c>
      <c r="C19" s="15" t="s">
        <v>47</v>
      </c>
      <c r="D19" s="12">
        <v>310.17</v>
      </c>
    </row>
    <row r="20" spans="1:4" ht="14.25" customHeight="1">
      <c r="A20" s="16" t="s">
        <v>2</v>
      </c>
      <c r="B20" s="10" t="s">
        <v>20</v>
      </c>
      <c r="C20" s="15" t="s">
        <v>26</v>
      </c>
      <c r="D20" s="12">
        <v>100</v>
      </c>
    </row>
    <row r="21" spans="1:4" ht="14.25" customHeight="1">
      <c r="A21" s="16" t="s">
        <v>29</v>
      </c>
      <c r="B21" s="10" t="s">
        <v>20</v>
      </c>
      <c r="C21" s="15" t="s">
        <v>27</v>
      </c>
      <c r="D21" s="12">
        <v>170</v>
      </c>
    </row>
    <row r="22" spans="1:4" ht="20.25" customHeight="1">
      <c r="A22" s="17" t="s">
        <v>28</v>
      </c>
      <c r="B22" s="18" t="s">
        <v>30</v>
      </c>
      <c r="C22" s="7" t="s">
        <v>21</v>
      </c>
      <c r="D22" s="8">
        <f>D23</f>
        <v>299.6</v>
      </c>
    </row>
    <row r="23" spans="1:4" ht="18" customHeight="1">
      <c r="A23" s="13" t="s">
        <v>3</v>
      </c>
      <c r="B23" s="10" t="s">
        <v>30</v>
      </c>
      <c r="C23" s="10" t="s">
        <v>24</v>
      </c>
      <c r="D23" s="12">
        <v>299.6</v>
      </c>
    </row>
    <row r="24" spans="1:4" ht="22.5" customHeight="1">
      <c r="A24" s="6" t="s">
        <v>31</v>
      </c>
      <c r="B24" s="7" t="s">
        <v>24</v>
      </c>
      <c r="C24" s="7" t="s">
        <v>21</v>
      </c>
      <c r="D24" s="8">
        <f>SUM(D25:D26)</f>
        <v>300</v>
      </c>
    </row>
    <row r="25" spans="1:4" ht="22.5" customHeight="1">
      <c r="A25" s="29" t="s">
        <v>61</v>
      </c>
      <c r="B25" s="10" t="s">
        <v>24</v>
      </c>
      <c r="C25" s="10" t="s">
        <v>34</v>
      </c>
      <c r="D25" s="28">
        <v>300</v>
      </c>
    </row>
    <row r="26" spans="1:4" ht="24" customHeight="1">
      <c r="A26" s="13" t="s">
        <v>17</v>
      </c>
      <c r="B26" s="10" t="s">
        <v>24</v>
      </c>
      <c r="C26" s="10" t="s">
        <v>35</v>
      </c>
      <c r="D26" s="12">
        <v>0</v>
      </c>
    </row>
    <row r="27" spans="1:4" ht="18" customHeight="1">
      <c r="A27" s="6" t="s">
        <v>33</v>
      </c>
      <c r="B27" s="7" t="s">
        <v>25</v>
      </c>
      <c r="C27" s="7" t="s">
        <v>21</v>
      </c>
      <c r="D27" s="8">
        <f>SUM(D28:D29)</f>
        <v>7007.1</v>
      </c>
    </row>
    <row r="28" spans="1:4" ht="12.75">
      <c r="A28" s="13" t="s">
        <v>36</v>
      </c>
      <c r="B28" s="10" t="s">
        <v>25</v>
      </c>
      <c r="C28" s="10" t="s">
        <v>32</v>
      </c>
      <c r="D28" s="12">
        <v>6507.1</v>
      </c>
    </row>
    <row r="29" spans="1:4" ht="12.75">
      <c r="A29" s="13" t="s">
        <v>12</v>
      </c>
      <c r="B29" s="10" t="s">
        <v>25</v>
      </c>
      <c r="C29" s="10" t="s">
        <v>37</v>
      </c>
      <c r="D29" s="12">
        <v>500</v>
      </c>
    </row>
    <row r="30" spans="1:4" ht="17.25" customHeight="1">
      <c r="A30" s="6" t="s">
        <v>38</v>
      </c>
      <c r="B30" s="7" t="s">
        <v>39</v>
      </c>
      <c r="C30" s="7" t="s">
        <v>21</v>
      </c>
      <c r="D30" s="8">
        <f>D31+D32+D33</f>
        <v>24119.58</v>
      </c>
    </row>
    <row r="31" spans="1:4" ht="12.75">
      <c r="A31" s="13" t="s">
        <v>5</v>
      </c>
      <c r="B31" s="10" t="s">
        <v>39</v>
      </c>
      <c r="C31" s="10" t="s">
        <v>20</v>
      </c>
      <c r="D31" s="12">
        <v>1327.7</v>
      </c>
    </row>
    <row r="32" spans="1:4" ht="12.75">
      <c r="A32" s="13" t="s">
        <v>6</v>
      </c>
      <c r="B32" s="10" t="s">
        <v>39</v>
      </c>
      <c r="C32" s="10" t="s">
        <v>30</v>
      </c>
      <c r="D32" s="12">
        <v>2831.23</v>
      </c>
    </row>
    <row r="33" spans="1:4" ht="12.75">
      <c r="A33" s="13" t="s">
        <v>11</v>
      </c>
      <c r="B33" s="10" t="s">
        <v>39</v>
      </c>
      <c r="C33" s="10" t="s">
        <v>24</v>
      </c>
      <c r="D33" s="30">
        <v>19960.65</v>
      </c>
    </row>
    <row r="34" spans="1:4" ht="20.25" customHeight="1">
      <c r="A34" s="6" t="s">
        <v>40</v>
      </c>
      <c r="B34" s="7" t="s">
        <v>41</v>
      </c>
      <c r="C34" s="7" t="s">
        <v>21</v>
      </c>
      <c r="D34" s="8">
        <f>D36+D35</f>
        <v>583.71</v>
      </c>
    </row>
    <row r="35" spans="1:4" ht="19.5" customHeight="1">
      <c r="A35" s="29" t="s">
        <v>55</v>
      </c>
      <c r="B35" s="10" t="s">
        <v>41</v>
      </c>
      <c r="C35" s="10" t="s">
        <v>39</v>
      </c>
      <c r="D35" s="28">
        <v>100</v>
      </c>
    </row>
    <row r="36" spans="1:4" ht="18.75" customHeight="1">
      <c r="A36" s="13" t="s">
        <v>9</v>
      </c>
      <c r="B36" s="10" t="s">
        <v>41</v>
      </c>
      <c r="C36" s="10" t="s">
        <v>41</v>
      </c>
      <c r="D36" s="12">
        <v>483.71</v>
      </c>
    </row>
    <row r="37" spans="1:4" ht="16.5" customHeight="1">
      <c r="A37" s="6" t="s">
        <v>42</v>
      </c>
      <c r="B37" s="7" t="s">
        <v>43</v>
      </c>
      <c r="C37" s="7" t="s">
        <v>21</v>
      </c>
      <c r="D37" s="8">
        <f>D38</f>
        <v>14126.06</v>
      </c>
    </row>
    <row r="38" spans="1:4" ht="12.75">
      <c r="A38" s="13" t="s">
        <v>7</v>
      </c>
      <c r="B38" s="10" t="s">
        <v>43</v>
      </c>
      <c r="C38" s="10" t="s">
        <v>20</v>
      </c>
      <c r="D38" s="12">
        <v>14126.06</v>
      </c>
    </row>
    <row r="39" spans="1:4" ht="16.5" customHeight="1">
      <c r="A39" s="6" t="s">
        <v>44</v>
      </c>
      <c r="B39" s="19">
        <v>10</v>
      </c>
      <c r="C39" s="7" t="s">
        <v>21</v>
      </c>
      <c r="D39" s="20">
        <f>D40+D42</f>
        <v>1603.9</v>
      </c>
    </row>
    <row r="40" spans="1:4" ht="15" customHeight="1">
      <c r="A40" s="13" t="s">
        <v>13</v>
      </c>
      <c r="B40" s="21">
        <v>10</v>
      </c>
      <c r="C40" s="10" t="s">
        <v>20</v>
      </c>
      <c r="D40" s="12">
        <v>1603.9</v>
      </c>
    </row>
    <row r="41" spans="1:4" ht="16.5" customHeight="1">
      <c r="A41" s="13" t="s">
        <v>48</v>
      </c>
      <c r="B41" s="21">
        <v>10</v>
      </c>
      <c r="C41" s="10" t="s">
        <v>24</v>
      </c>
      <c r="D41" s="12">
        <v>0</v>
      </c>
    </row>
    <row r="42" spans="1:4" ht="15.75" customHeight="1">
      <c r="A42" s="13" t="s">
        <v>49</v>
      </c>
      <c r="B42" s="21">
        <v>10</v>
      </c>
      <c r="C42" s="10" t="s">
        <v>25</v>
      </c>
      <c r="D42" s="12">
        <v>0</v>
      </c>
    </row>
    <row r="43" spans="1:4" ht="17.25" customHeight="1">
      <c r="A43" s="6" t="s">
        <v>45</v>
      </c>
      <c r="B43" s="7" t="s">
        <v>26</v>
      </c>
      <c r="C43" s="7" t="s">
        <v>21</v>
      </c>
      <c r="D43" s="8">
        <f>SUM(D44:D44)</f>
        <v>200</v>
      </c>
    </row>
    <row r="44" spans="1:4" ht="15" customHeight="1">
      <c r="A44" s="13" t="s">
        <v>16</v>
      </c>
      <c r="B44" s="10" t="s">
        <v>26</v>
      </c>
      <c r="C44" s="10" t="s">
        <v>30</v>
      </c>
      <c r="D44" s="12">
        <f>800-600</f>
        <v>200</v>
      </c>
    </row>
    <row r="45" spans="1:4" ht="17.25" customHeight="1">
      <c r="A45" s="22" t="s">
        <v>8</v>
      </c>
      <c r="B45" s="19"/>
      <c r="C45" s="19"/>
      <c r="D45" s="8">
        <f>D17+D22+D24+D27+D30+D37+D43+D34+D39</f>
        <v>65031.119999999995</v>
      </c>
    </row>
    <row r="46" spans="1:4" ht="12.75">
      <c r="A46" s="23"/>
      <c r="B46" s="23"/>
      <c r="C46" s="24"/>
      <c r="D46" s="5"/>
    </row>
    <row r="47" spans="1:3" ht="12.75">
      <c r="A47" s="1"/>
      <c r="B47" s="1"/>
      <c r="C47" s="3"/>
    </row>
  </sheetData>
  <sheetProtection/>
  <mergeCells count="14">
    <mergeCell ref="B9:C9"/>
    <mergeCell ref="B4:D4"/>
    <mergeCell ref="B5:D5"/>
    <mergeCell ref="B6:D6"/>
    <mergeCell ref="B7:D7"/>
    <mergeCell ref="B8:C8"/>
    <mergeCell ref="A10:D10"/>
    <mergeCell ref="A11:D11"/>
    <mergeCell ref="A12:C12"/>
    <mergeCell ref="A13:C13"/>
    <mergeCell ref="A14:A16"/>
    <mergeCell ref="B14:B16"/>
    <mergeCell ref="C14:C16"/>
    <mergeCell ref="D14:D16"/>
  </mergeCells>
  <printOptions/>
  <pageMargins left="1.1811023622047245" right="0" top="0.3937007874015748" bottom="0.3937007874015748" header="0.5118110236220472" footer="0.5118110236220472"/>
  <pageSetup fitToHeight="1" fitToWidth="1"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A28" sqref="A28"/>
    </sheetView>
  </sheetViews>
  <sheetFormatPr defaultColWidth="8.875" defaultRowHeight="12.75"/>
  <cols>
    <col min="1" max="1" width="54.375" style="0" customWidth="1"/>
    <col min="2" max="2" width="6.50390625" style="0" customWidth="1"/>
    <col min="3" max="3" width="7.875" style="0" customWidth="1"/>
    <col min="4" max="4" width="8.125" style="0" customWidth="1"/>
    <col min="5" max="5" width="8.50390625" style="0" customWidth="1"/>
  </cols>
  <sheetData>
    <row r="1" spans="1:3" ht="12.75">
      <c r="A1" s="1"/>
      <c r="B1" s="1"/>
      <c r="C1" s="4"/>
    </row>
    <row r="2" spans="1:3" ht="12.75">
      <c r="A2" s="1"/>
      <c r="B2" s="1"/>
      <c r="C2" s="2"/>
    </row>
    <row r="3" spans="1:3" ht="12.75">
      <c r="A3" s="2"/>
      <c r="B3" s="2"/>
      <c r="C3" s="27"/>
    </row>
    <row r="4" spans="1:5" ht="12.75" customHeight="1">
      <c r="A4" s="2"/>
      <c r="B4" s="41" t="s">
        <v>54</v>
      </c>
      <c r="C4" s="41"/>
      <c r="D4" s="41"/>
      <c r="E4" s="41"/>
    </row>
    <row r="5" spans="1:5" ht="12.75" customHeight="1">
      <c r="A5" s="2"/>
      <c r="B5" s="42" t="s">
        <v>50</v>
      </c>
      <c r="C5" s="42"/>
      <c r="D5" s="42"/>
      <c r="E5" s="42"/>
    </row>
    <row r="6" spans="1:5" ht="12.75" customHeight="1">
      <c r="A6" s="2"/>
      <c r="B6" s="42" t="s">
        <v>15</v>
      </c>
      <c r="C6" s="42"/>
      <c r="D6" s="42"/>
      <c r="E6" s="42"/>
    </row>
    <row r="7" spans="1:5" ht="12.75" customHeight="1">
      <c r="A7" s="2"/>
      <c r="B7" s="42" t="s">
        <v>60</v>
      </c>
      <c r="C7" s="42"/>
      <c r="D7" s="42"/>
      <c r="E7" s="42"/>
    </row>
    <row r="8" spans="1:3" ht="12.75" customHeight="1">
      <c r="A8" s="2"/>
      <c r="B8" s="43"/>
      <c r="C8" s="43"/>
    </row>
    <row r="9" spans="1:3" ht="16.5" customHeight="1">
      <c r="A9" s="2"/>
      <c r="B9" s="40"/>
      <c r="C9" s="40"/>
    </row>
    <row r="10" spans="1:5" ht="28.5" customHeight="1">
      <c r="A10" s="44" t="s">
        <v>10</v>
      </c>
      <c r="B10" s="44"/>
      <c r="C10" s="44"/>
      <c r="D10" s="44"/>
      <c r="E10" s="44"/>
    </row>
    <row r="11" spans="1:5" ht="21.75" customHeight="1">
      <c r="A11" s="32" t="s">
        <v>56</v>
      </c>
      <c r="B11" s="32"/>
      <c r="C11" s="32"/>
      <c r="D11" s="32"/>
      <c r="E11" s="32"/>
    </row>
    <row r="12" spans="1:3" ht="13.5">
      <c r="A12" s="32"/>
      <c r="B12" s="32"/>
      <c r="C12" s="32"/>
    </row>
    <row r="13" spans="1:3" ht="15.75">
      <c r="A13" s="33"/>
      <c r="B13" s="33"/>
      <c r="C13" s="33"/>
    </row>
    <row r="14" spans="1:5" ht="12.75" customHeight="1">
      <c r="A14" s="34" t="s">
        <v>0</v>
      </c>
      <c r="B14" s="34" t="s">
        <v>18</v>
      </c>
      <c r="C14" s="34" t="s">
        <v>19</v>
      </c>
      <c r="D14" s="37" t="s">
        <v>52</v>
      </c>
      <c r="E14" s="37" t="s">
        <v>57</v>
      </c>
    </row>
    <row r="15" spans="1:5" ht="12.75">
      <c r="A15" s="35"/>
      <c r="B15" s="35"/>
      <c r="C15" s="35"/>
      <c r="D15" s="38"/>
      <c r="E15" s="38"/>
    </row>
    <row r="16" spans="1:5" ht="16.5" customHeight="1">
      <c r="A16" s="36"/>
      <c r="B16" s="36"/>
      <c r="C16" s="36"/>
      <c r="D16" s="39"/>
      <c r="E16" s="39"/>
    </row>
    <row r="17" spans="1:5" ht="18.75" customHeight="1">
      <c r="A17" s="6" t="s">
        <v>22</v>
      </c>
      <c r="B17" s="7" t="s">
        <v>20</v>
      </c>
      <c r="C17" s="7" t="s">
        <v>21</v>
      </c>
      <c r="D17" s="8">
        <f>SUM(D18:D22)</f>
        <v>16700</v>
      </c>
      <c r="E17" s="8">
        <f>SUM(E18:E22)</f>
        <v>16700</v>
      </c>
    </row>
    <row r="18" spans="1:5" ht="27" customHeight="1">
      <c r="A18" s="9" t="s">
        <v>23</v>
      </c>
      <c r="B18" s="10" t="s">
        <v>20</v>
      </c>
      <c r="C18" s="11" t="s">
        <v>24</v>
      </c>
      <c r="D18" s="25">
        <v>0</v>
      </c>
      <c r="E18" s="25">
        <v>0</v>
      </c>
    </row>
    <row r="19" spans="1:5" ht="18.75" customHeight="1">
      <c r="A19" s="13" t="s">
        <v>1</v>
      </c>
      <c r="B19" s="10" t="s">
        <v>20</v>
      </c>
      <c r="C19" s="10" t="s">
        <v>25</v>
      </c>
      <c r="D19" s="26">
        <v>16300</v>
      </c>
      <c r="E19" s="26">
        <v>16300</v>
      </c>
    </row>
    <row r="20" spans="1:5" ht="27.75" customHeight="1">
      <c r="A20" s="14" t="s">
        <v>46</v>
      </c>
      <c r="B20" s="10" t="s">
        <v>20</v>
      </c>
      <c r="C20" s="15" t="s">
        <v>47</v>
      </c>
      <c r="D20" s="26">
        <v>0</v>
      </c>
      <c r="E20" s="26">
        <v>0</v>
      </c>
    </row>
    <row r="21" spans="1:5" ht="16.5" customHeight="1">
      <c r="A21" s="16" t="s">
        <v>2</v>
      </c>
      <c r="B21" s="10" t="s">
        <v>20</v>
      </c>
      <c r="C21" s="15" t="s">
        <v>26</v>
      </c>
      <c r="D21" s="25">
        <f>300-200</f>
        <v>100</v>
      </c>
      <c r="E21" s="25">
        <v>100</v>
      </c>
    </row>
    <row r="22" spans="1:5" ht="17.25" customHeight="1">
      <c r="A22" s="16" t="s">
        <v>29</v>
      </c>
      <c r="B22" s="10" t="s">
        <v>20</v>
      </c>
      <c r="C22" s="15" t="s">
        <v>27</v>
      </c>
      <c r="D22" s="25">
        <v>300</v>
      </c>
      <c r="E22" s="25">
        <v>300</v>
      </c>
    </row>
    <row r="23" spans="1:5" ht="16.5" customHeight="1">
      <c r="A23" s="17" t="s">
        <v>28</v>
      </c>
      <c r="B23" s="18" t="s">
        <v>30</v>
      </c>
      <c r="C23" s="7" t="s">
        <v>21</v>
      </c>
      <c r="D23" s="8">
        <f>D24</f>
        <v>309.9</v>
      </c>
      <c r="E23" s="8">
        <f>E24</f>
        <v>0</v>
      </c>
    </row>
    <row r="24" spans="1:5" ht="15" customHeight="1">
      <c r="A24" s="13" t="s">
        <v>3</v>
      </c>
      <c r="B24" s="10" t="s">
        <v>30</v>
      </c>
      <c r="C24" s="10" t="s">
        <v>24</v>
      </c>
      <c r="D24" s="25">
        <v>309.9</v>
      </c>
      <c r="E24" s="25">
        <v>0</v>
      </c>
    </row>
    <row r="25" spans="1:5" ht="27" customHeight="1">
      <c r="A25" s="6" t="s">
        <v>31</v>
      </c>
      <c r="B25" s="7" t="s">
        <v>24</v>
      </c>
      <c r="C25" s="7" t="s">
        <v>21</v>
      </c>
      <c r="D25" s="8">
        <f>SUM(D26:D28)</f>
        <v>500</v>
      </c>
      <c r="E25" s="8">
        <f>SUM(E26:E28)</f>
        <v>500</v>
      </c>
    </row>
    <row r="26" spans="1:5" ht="21.75">
      <c r="A26" s="13" t="s">
        <v>4</v>
      </c>
      <c r="B26" s="10" t="s">
        <v>24</v>
      </c>
      <c r="C26" s="10" t="s">
        <v>32</v>
      </c>
      <c r="D26" s="25">
        <v>0</v>
      </c>
      <c r="E26" s="25">
        <v>0</v>
      </c>
    </row>
    <row r="27" spans="1:5" ht="25.5" customHeight="1">
      <c r="A27" s="13" t="s">
        <v>61</v>
      </c>
      <c r="B27" s="10" t="s">
        <v>24</v>
      </c>
      <c r="C27" s="10" t="s">
        <v>34</v>
      </c>
      <c r="D27" s="26">
        <v>500</v>
      </c>
      <c r="E27" s="26">
        <v>500</v>
      </c>
    </row>
    <row r="28" spans="1:5" ht="24.75" customHeight="1">
      <c r="A28" s="13" t="s">
        <v>17</v>
      </c>
      <c r="B28" s="10" t="s">
        <v>24</v>
      </c>
      <c r="C28" s="10" t="s">
        <v>35</v>
      </c>
      <c r="D28" s="26">
        <v>0</v>
      </c>
      <c r="E28" s="26">
        <v>0</v>
      </c>
    </row>
    <row r="29" spans="1:5" ht="15.75" customHeight="1">
      <c r="A29" s="6" t="s">
        <v>33</v>
      </c>
      <c r="B29" s="7" t="s">
        <v>25</v>
      </c>
      <c r="C29" s="7" t="s">
        <v>21</v>
      </c>
      <c r="D29" s="8">
        <f>SUM(D30:D31)</f>
        <v>5000</v>
      </c>
      <c r="E29" s="8">
        <f>SUM(E30:E31)</f>
        <v>5200</v>
      </c>
    </row>
    <row r="30" spans="1:5" ht="15.75" customHeight="1">
      <c r="A30" s="13" t="s">
        <v>36</v>
      </c>
      <c r="B30" s="10" t="s">
        <v>25</v>
      </c>
      <c r="C30" s="10" t="s">
        <v>32</v>
      </c>
      <c r="D30" s="25">
        <v>4800</v>
      </c>
      <c r="E30" s="25">
        <v>5000</v>
      </c>
    </row>
    <row r="31" spans="1:5" ht="16.5" customHeight="1">
      <c r="A31" s="13" t="s">
        <v>12</v>
      </c>
      <c r="B31" s="10" t="s">
        <v>25</v>
      </c>
      <c r="C31" s="10" t="s">
        <v>37</v>
      </c>
      <c r="D31" s="26">
        <v>200</v>
      </c>
      <c r="E31" s="26">
        <v>200</v>
      </c>
    </row>
    <row r="32" spans="1:5" ht="16.5" customHeight="1">
      <c r="A32" s="6" t="s">
        <v>38</v>
      </c>
      <c r="B32" s="7" t="s">
        <v>39</v>
      </c>
      <c r="C32" s="7" t="s">
        <v>21</v>
      </c>
      <c r="D32" s="8">
        <f>D33+D34+D35</f>
        <v>14500</v>
      </c>
      <c r="E32" s="8">
        <f>E33+E34+E35</f>
        <v>13636.92</v>
      </c>
    </row>
    <row r="33" spans="1:5" ht="12.75">
      <c r="A33" s="13" t="s">
        <v>5</v>
      </c>
      <c r="B33" s="10" t="s">
        <v>39</v>
      </c>
      <c r="C33" s="10" t="s">
        <v>20</v>
      </c>
      <c r="D33" s="12">
        <v>1000</v>
      </c>
      <c r="E33" s="12">
        <v>1000</v>
      </c>
    </row>
    <row r="34" spans="1:5" ht="12.75">
      <c r="A34" s="13" t="s">
        <v>6</v>
      </c>
      <c r="B34" s="10" t="s">
        <v>39</v>
      </c>
      <c r="C34" s="10" t="s">
        <v>30</v>
      </c>
      <c r="D34" s="12">
        <v>2500</v>
      </c>
      <c r="E34" s="12">
        <v>2500</v>
      </c>
    </row>
    <row r="35" spans="1:5" ht="12.75">
      <c r="A35" s="13" t="s">
        <v>11</v>
      </c>
      <c r="B35" s="10" t="s">
        <v>39</v>
      </c>
      <c r="C35" s="10" t="s">
        <v>24</v>
      </c>
      <c r="D35" s="12">
        <v>11000</v>
      </c>
      <c r="E35" s="12">
        <v>10136.92</v>
      </c>
    </row>
    <row r="36" spans="1:5" ht="12.75">
      <c r="A36" s="6" t="s">
        <v>40</v>
      </c>
      <c r="B36" s="7" t="s">
        <v>41</v>
      </c>
      <c r="C36" s="7" t="s">
        <v>21</v>
      </c>
      <c r="D36" s="8">
        <f>D37</f>
        <v>429.42</v>
      </c>
      <c r="E36" s="8">
        <f>E37</f>
        <v>400</v>
      </c>
    </row>
    <row r="37" spans="1:5" ht="12.75">
      <c r="A37" s="13" t="s">
        <v>9</v>
      </c>
      <c r="B37" s="10" t="s">
        <v>41</v>
      </c>
      <c r="C37" s="10" t="s">
        <v>41</v>
      </c>
      <c r="D37" s="26">
        <v>429.42</v>
      </c>
      <c r="E37" s="26">
        <v>400</v>
      </c>
    </row>
    <row r="38" spans="1:5" ht="12.75">
      <c r="A38" s="6" t="s">
        <v>42</v>
      </c>
      <c r="B38" s="7" t="s">
        <v>43</v>
      </c>
      <c r="C38" s="7" t="s">
        <v>21</v>
      </c>
      <c r="D38" s="8">
        <f>D39</f>
        <v>14300</v>
      </c>
      <c r="E38" s="8">
        <f>E39</f>
        <v>14300</v>
      </c>
    </row>
    <row r="39" spans="1:5" ht="12.75">
      <c r="A39" s="13" t="s">
        <v>7</v>
      </c>
      <c r="B39" s="10" t="s">
        <v>43</v>
      </c>
      <c r="C39" s="10" t="s">
        <v>20</v>
      </c>
      <c r="D39" s="12">
        <v>14300</v>
      </c>
      <c r="E39" s="12">
        <v>14300</v>
      </c>
    </row>
    <row r="40" spans="1:5" ht="12.75">
      <c r="A40" s="6" t="s">
        <v>44</v>
      </c>
      <c r="B40" s="19">
        <v>10</v>
      </c>
      <c r="C40" s="7" t="s">
        <v>21</v>
      </c>
      <c r="D40" s="20">
        <f>D41+D42</f>
        <v>1603.9</v>
      </c>
      <c r="E40" s="20">
        <f>E41+E42</f>
        <v>1603.9</v>
      </c>
    </row>
    <row r="41" spans="1:5" ht="12.75">
      <c r="A41" s="13" t="s">
        <v>13</v>
      </c>
      <c r="B41" s="21">
        <v>10</v>
      </c>
      <c r="C41" s="10" t="s">
        <v>20</v>
      </c>
      <c r="D41" s="26">
        <v>1603.9</v>
      </c>
      <c r="E41" s="26">
        <v>1603.9</v>
      </c>
    </row>
    <row r="42" spans="1:5" ht="12.75">
      <c r="A42" s="13" t="s">
        <v>49</v>
      </c>
      <c r="B42" s="21">
        <v>10</v>
      </c>
      <c r="C42" s="10" t="s">
        <v>25</v>
      </c>
      <c r="D42" s="26">
        <v>0</v>
      </c>
      <c r="E42" s="26">
        <v>0</v>
      </c>
    </row>
    <row r="43" spans="1:5" ht="15.75" customHeight="1">
      <c r="A43" s="6" t="s">
        <v>45</v>
      </c>
      <c r="B43" s="7" t="s">
        <v>26</v>
      </c>
      <c r="C43" s="7" t="s">
        <v>21</v>
      </c>
      <c r="D43" s="8">
        <f>SUM(D44:D44)</f>
        <v>400</v>
      </c>
      <c r="E43" s="8">
        <f>SUM(E44:E44)</f>
        <v>400</v>
      </c>
    </row>
    <row r="44" spans="1:5" ht="15.75" customHeight="1">
      <c r="A44" s="13" t="s">
        <v>16</v>
      </c>
      <c r="B44" s="10" t="s">
        <v>26</v>
      </c>
      <c r="C44" s="10" t="s">
        <v>30</v>
      </c>
      <c r="D44" s="26">
        <v>400</v>
      </c>
      <c r="E44" s="26">
        <v>400</v>
      </c>
    </row>
    <row r="45" spans="1:5" ht="18" customHeight="1">
      <c r="A45" s="22" t="s">
        <v>8</v>
      </c>
      <c r="B45" s="19"/>
      <c r="C45" s="19"/>
      <c r="D45" s="8">
        <f>D17+D23+D25+D29+D32+D38+D43+D36+D40</f>
        <v>53743.22</v>
      </c>
      <c r="E45" s="8">
        <f>E17+E23+E25+E29+E32+E38+E43+E36+E40</f>
        <v>52740.82</v>
      </c>
    </row>
    <row r="46" spans="1:5" ht="12.75">
      <c r="A46" s="23"/>
      <c r="B46" s="23"/>
      <c r="C46" s="24"/>
      <c r="D46" s="5"/>
      <c r="E46" s="5"/>
    </row>
    <row r="47" spans="1:3" ht="12.75">
      <c r="A47" s="1"/>
      <c r="B47" s="1"/>
      <c r="C47" s="3"/>
    </row>
  </sheetData>
  <sheetProtection/>
  <mergeCells count="15">
    <mergeCell ref="E14:E16"/>
    <mergeCell ref="A11:E11"/>
    <mergeCell ref="A12:C12"/>
    <mergeCell ref="A13:C13"/>
    <mergeCell ref="A14:A16"/>
    <mergeCell ref="B14:B16"/>
    <mergeCell ref="C14:C16"/>
    <mergeCell ref="D14:D16"/>
    <mergeCell ref="A10:E10"/>
    <mergeCell ref="B9:C9"/>
    <mergeCell ref="B4:E4"/>
    <mergeCell ref="B5:E5"/>
    <mergeCell ref="B6:E6"/>
    <mergeCell ref="B7:E7"/>
    <mergeCell ref="B8:C8"/>
  </mergeCells>
  <printOptions/>
  <pageMargins left="1.1811023622047245" right="0" top="0.3937007874015748" bottom="0.3937007874015748" header="0.5118110236220472" footer="0.5118110236220472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Microsoft Office</cp:lastModifiedBy>
  <cp:lastPrinted>2022-10-19T08:52:20Z</cp:lastPrinted>
  <dcterms:created xsi:type="dcterms:W3CDTF">2006-11-19T15:02:18Z</dcterms:created>
  <dcterms:modified xsi:type="dcterms:W3CDTF">2022-11-03T15:48:21Z</dcterms:modified>
  <cp:category/>
  <cp:version/>
  <cp:contentType/>
  <cp:contentStatus/>
</cp:coreProperties>
</file>