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Приложение 8 2021" sheetId="1" r:id="rId1"/>
  </sheets>
  <definedNames>
    <definedName name="_xlnm.Print_Area" localSheetId="0">'Приложение 8 2021'!$A$4:$D$47</definedName>
  </definedNames>
  <calcPr fullCalcOnLoad="1"/>
</workbook>
</file>

<file path=xl/sharedStrings.xml><?xml version="1.0" encoding="utf-8"?>
<sst xmlns="http://schemas.openxmlformats.org/spreadsheetml/2006/main" count="91" uniqueCount="54">
  <si>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</si>
  <si>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</si>
  <si>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</si>
  <si>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</si>
  <si>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</si>
  <si>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</si>
  <si>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</si>
  <si>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</si>
  <si>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</si>
  <si>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</si>
  <si>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</si>
  <si>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</si>
  <si>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</si>
  <si>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</si>
  <si>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</si>
  <si>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</si>
  <si>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</si>
  <si>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</si>
  <si>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</si>
  <si>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</si>
  <si>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</si>
  <si>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</si>
  <si>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</si>
  <si>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</si>
  <si>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</si>
  <si>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</si>
  <si>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</si>
  <si>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</si>
  <si>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</si>
  <si>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</si>
  <si>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</si>
  <si>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</si>
  <si>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</si>
  <si>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</si>
  <si>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</si>
  <si>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</si>
  <si>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</si>
  <si>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</si>
  <si>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</si>
  <si>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</si>
  <si>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</si>
  <si>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</si>
  <si>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</si>
  <si>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</si>
  <si>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</si>
  <si>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</si>
  <si>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</si>
  <si>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</si>
  <si>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Охрана семьй и детства</t>
  </si>
  <si>
    <t>Бюджет 2022 год</t>
  </si>
  <si>
    <t>расходов бюджета Кобринского сельского поселения на 2022 год</t>
  </si>
  <si>
    <t>Приложение 8</t>
  </si>
  <si>
    <t>Профессиональная подготовка, переподготовка и повышение квалификации</t>
  </si>
  <si>
    <t>№30  от 23 .09.2022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</si>
</sst>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2.625" style="0" customWidth="1"/>
    <col min="2" max="2" width="5.875" style="0" customWidth="1"/>
    <col min="3" max="3" width="8.75390625" style="0" customWidth="1"/>
    <col min="4" max="4" width="16.7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3"/>
    </row>
    <row r="4" spans="1:4" ht="12.75" customHeight="1">
      <c r="A4" s="2"/>
      <c r="B4" s="36" t="s">
        <v>51</v>
      </c>
      <c r="C4" s="36"/>
      <c r="D4" s="36"/>
    </row>
    <row r="5" spans="1:4" ht="12.75" customHeight="1">
      <c r="A5" s="2"/>
      <c r="B5" s="37" t="s">
        <v>14</v>
      </c>
      <c r="C5" s="37"/>
      <c r="D5" s="37"/>
    </row>
    <row r="6" spans="1:4" ht="12.75" customHeight="1">
      <c r="A6" s="2"/>
      <c r="B6" s="37" t="s">
        <v>15</v>
      </c>
      <c r="C6" s="37"/>
      <c r="D6" s="37"/>
    </row>
    <row r="7" spans="1:4" ht="12.75" customHeight="1">
      <c r="A7" s="2"/>
      <c r="B7" s="37" t="s">
        <v>53</v>
      </c>
      <c r="C7" s="37"/>
      <c r="D7" s="37"/>
    </row>
    <row r="8" spans="1:3" ht="12.75" customHeight="1">
      <c r="A8" s="2"/>
      <c r="B8" s="38"/>
      <c r="C8" s="38"/>
    </row>
    <row r="9" spans="1:3" ht="12.75">
      <c r="A9" s="2"/>
      <c r="B9" s="35"/>
      <c r="C9" s="35"/>
    </row>
    <row r="10" spans="1:4" ht="20.25" customHeight="1">
      <c r="A10" s="26" t="s">
        <v>10</v>
      </c>
      <c r="B10" s="26"/>
      <c r="C10" s="26"/>
      <c r="D10" s="26"/>
    </row>
    <row r="11" spans="1:4" ht="18" customHeight="1">
      <c r="A11" s="27" t="s">
        <v>50</v>
      </c>
      <c r="B11" s="27"/>
      <c r="C11" s="27"/>
      <c r="D11" s="27"/>
    </row>
    <row r="12" spans="1:3" ht="13.5" customHeight="1">
      <c r="A12" s="27"/>
      <c r="B12" s="27"/>
      <c r="C12" s="27"/>
    </row>
    <row r="13" spans="1:3" ht="14.25" customHeight="1">
      <c r="A13" s="28"/>
      <c r="B13" s="28"/>
      <c r="C13" s="28"/>
    </row>
    <row r="14" spans="1:4" ht="12.75" customHeight="1">
      <c r="A14" s="29" t="s">
        <v>0</v>
      </c>
      <c r="B14" s="29" t="s">
        <v>18</v>
      </c>
      <c r="C14" s="29" t="s">
        <v>19</v>
      </c>
      <c r="D14" s="32" t="s">
        <v>49</v>
      </c>
    </row>
    <row r="15" spans="1:4" ht="12.75">
      <c r="A15" s="30"/>
      <c r="B15" s="30"/>
      <c r="C15" s="30"/>
      <c r="D15" s="33"/>
    </row>
    <row r="16" spans="1:4" ht="7.5" customHeight="1">
      <c r="A16" s="31"/>
      <c r="B16" s="31"/>
      <c r="C16" s="31"/>
      <c r="D16" s="34"/>
    </row>
    <row r="17" spans="1:4" ht="23.25" customHeight="1">
      <c r="A17" s="6" t="s">
        <v>22</v>
      </c>
      <c r="B17" s="7" t="s">
        <v>20</v>
      </c>
      <c r="C17" s="7" t="s">
        <v>21</v>
      </c>
      <c r="D17" s="8">
        <f>SUM(D18:D21)</f>
        <v>20021.75</v>
      </c>
    </row>
    <row r="18" spans="1:4" ht="16.5" customHeight="1">
      <c r="A18" s="11" t="s">
        <v>1</v>
      </c>
      <c r="B18" s="9" t="s">
        <v>20</v>
      </c>
      <c r="C18" s="9" t="s">
        <v>24</v>
      </c>
      <c r="D18" s="10">
        <f>14000+200+500</f>
        <v>14700</v>
      </c>
    </row>
    <row r="19" spans="1:4" ht="22.5">
      <c r="A19" s="12" t="s">
        <v>45</v>
      </c>
      <c r="B19" s="9" t="s">
        <v>20</v>
      </c>
      <c r="C19" s="13" t="s">
        <v>46</v>
      </c>
      <c r="D19" s="10">
        <v>270.07</v>
      </c>
    </row>
    <row r="20" spans="1:4" ht="12.75">
      <c r="A20" s="14" t="s">
        <v>2</v>
      </c>
      <c r="B20" s="9" t="s">
        <v>20</v>
      </c>
      <c r="C20" s="13" t="s">
        <v>25</v>
      </c>
      <c r="D20" s="10">
        <v>100</v>
      </c>
    </row>
    <row r="21" spans="1:4" ht="12.75">
      <c r="A21" s="14" t="s">
        <v>28</v>
      </c>
      <c r="B21" s="9" t="s">
        <v>20</v>
      </c>
      <c r="C21" s="13" t="s">
        <v>26</v>
      </c>
      <c r="D21" s="10">
        <f>549.16+350+4052.52</f>
        <v>4951.68</v>
      </c>
    </row>
    <row r="22" spans="1:4" ht="17.25" customHeight="1">
      <c r="A22" s="15" t="s">
        <v>27</v>
      </c>
      <c r="B22" s="16" t="s">
        <v>29</v>
      </c>
      <c r="C22" s="7" t="s">
        <v>21</v>
      </c>
      <c r="D22" s="8">
        <f>D23</f>
        <v>289.59999999999997</v>
      </c>
    </row>
    <row r="23" spans="1:4" ht="18" customHeight="1">
      <c r="A23" s="11" t="s">
        <v>3</v>
      </c>
      <c r="B23" s="9" t="s">
        <v>29</v>
      </c>
      <c r="C23" s="9" t="s">
        <v>23</v>
      </c>
      <c r="D23" s="10">
        <f>297.4-7.8</f>
        <v>289.59999999999997</v>
      </c>
    </row>
    <row r="24" spans="1:4" ht="32.25" customHeight="1">
      <c r="A24" s="6" t="s">
        <v>30</v>
      </c>
      <c r="B24" s="7" t="s">
        <v>23</v>
      </c>
      <c r="C24" s="7" t="s">
        <v>21</v>
      </c>
      <c r="D24" s="8">
        <f>SUM(D25:D26)</f>
        <v>200</v>
      </c>
    </row>
    <row r="25" spans="1:4" ht="26.25" customHeight="1">
      <c r="A25" s="11" t="s">
        <v>4</v>
      </c>
      <c r="B25" s="9" t="s">
        <v>23</v>
      </c>
      <c r="C25" s="9" t="s">
        <v>33</v>
      </c>
      <c r="D25" s="10">
        <v>100</v>
      </c>
    </row>
    <row r="26" spans="1:4" ht="26.25" customHeight="1">
      <c r="A26" s="11" t="s">
        <v>17</v>
      </c>
      <c r="B26" s="9" t="s">
        <v>23</v>
      </c>
      <c r="C26" s="9" t="s">
        <v>34</v>
      </c>
      <c r="D26" s="10">
        <v>100</v>
      </c>
    </row>
    <row r="27" spans="1:4" ht="18" customHeight="1">
      <c r="A27" s="6" t="s">
        <v>32</v>
      </c>
      <c r="B27" s="7" t="s">
        <v>24</v>
      </c>
      <c r="C27" s="7" t="s">
        <v>21</v>
      </c>
      <c r="D27" s="8">
        <f>SUM(D28:D29)</f>
        <v>7342.26</v>
      </c>
    </row>
    <row r="28" spans="1:4" ht="12.75">
      <c r="A28" s="11" t="s">
        <v>35</v>
      </c>
      <c r="B28" s="9" t="s">
        <v>24</v>
      </c>
      <c r="C28" s="9" t="s">
        <v>31</v>
      </c>
      <c r="D28" s="10">
        <f>4000+357.8+2821.45-339.83</f>
        <v>6839.42</v>
      </c>
    </row>
    <row r="29" spans="1:4" ht="12.75">
      <c r="A29" s="11" t="s">
        <v>12</v>
      </c>
      <c r="B29" s="9" t="s">
        <v>24</v>
      </c>
      <c r="C29" s="9" t="s">
        <v>36</v>
      </c>
      <c r="D29" s="10">
        <f>500+100-97.16</f>
        <v>502.84000000000003</v>
      </c>
    </row>
    <row r="30" spans="1:4" ht="17.25" customHeight="1">
      <c r="A30" s="6" t="s">
        <v>37</v>
      </c>
      <c r="B30" s="7" t="s">
        <v>38</v>
      </c>
      <c r="C30" s="7" t="s">
        <v>21</v>
      </c>
      <c r="D30" s="8">
        <f>D31+D32+D33</f>
        <v>40256.56999999999</v>
      </c>
    </row>
    <row r="31" spans="1:4" ht="12.75">
      <c r="A31" s="11" t="s">
        <v>5</v>
      </c>
      <c r="B31" s="9" t="s">
        <v>38</v>
      </c>
      <c r="C31" s="9" t="s">
        <v>20</v>
      </c>
      <c r="D31" s="10">
        <f>2000-200-571.78-393.11</f>
        <v>835.11</v>
      </c>
    </row>
    <row r="32" spans="1:4" ht="12.75">
      <c r="A32" s="11" t="s">
        <v>6</v>
      </c>
      <c r="B32" s="9" t="s">
        <v>38</v>
      </c>
      <c r="C32" s="9" t="s">
        <v>29</v>
      </c>
      <c r="D32" s="10">
        <f>2000+13534+613.32-9966.11-40.65</f>
        <v>6140.5599999999995</v>
      </c>
    </row>
    <row r="33" spans="1:4" ht="12.75">
      <c r="A33" s="11" t="s">
        <v>11</v>
      </c>
      <c r="B33" s="9" t="s">
        <v>38</v>
      </c>
      <c r="C33" s="9" t="s">
        <v>23</v>
      </c>
      <c r="D33" s="10">
        <f>6500+438.9+1165.2+495+438.9+320.47+1000+22892.98-100+129.45</f>
        <v>33280.899999999994</v>
      </c>
    </row>
    <row r="34" spans="1:4" ht="20.25" customHeight="1">
      <c r="A34" s="6" t="s">
        <v>39</v>
      </c>
      <c r="B34" s="7" t="s">
        <v>40</v>
      </c>
      <c r="C34" s="7" t="s">
        <v>21</v>
      </c>
      <c r="D34" s="8">
        <f>D36+D35</f>
        <v>593.2</v>
      </c>
    </row>
    <row r="35" spans="1:4" ht="20.25" customHeight="1">
      <c r="A35" s="25" t="s">
        <v>52</v>
      </c>
      <c r="B35" s="9" t="s">
        <v>40</v>
      </c>
      <c r="C35" s="9" t="s">
        <v>38</v>
      </c>
      <c r="D35" s="24">
        <v>100</v>
      </c>
    </row>
    <row r="36" spans="1:4" ht="18.75" customHeight="1">
      <c r="A36" s="11" t="s">
        <v>9</v>
      </c>
      <c r="B36" s="9" t="s">
        <v>40</v>
      </c>
      <c r="C36" s="9" t="s">
        <v>40</v>
      </c>
      <c r="D36" s="10">
        <f>370+55.6+67.6</f>
        <v>493.20000000000005</v>
      </c>
    </row>
    <row r="37" spans="1:4" ht="16.5" customHeight="1">
      <c r="A37" s="6" t="s">
        <v>41</v>
      </c>
      <c r="B37" s="7" t="s">
        <v>42</v>
      </c>
      <c r="C37" s="7" t="s">
        <v>21</v>
      </c>
      <c r="D37" s="8">
        <f>D38</f>
        <v>15222.66</v>
      </c>
    </row>
    <row r="38" spans="1:4" ht="12.75">
      <c r="A38" s="11" t="s">
        <v>7</v>
      </c>
      <c r="B38" s="9" t="s">
        <v>42</v>
      </c>
      <c r="C38" s="9" t="s">
        <v>20</v>
      </c>
      <c r="D38" s="10">
        <f>13799.85+1312.81+50+60</f>
        <v>15222.66</v>
      </c>
    </row>
    <row r="39" spans="1:4" ht="16.5" customHeight="1">
      <c r="A39" s="6" t="s">
        <v>43</v>
      </c>
      <c r="B39" s="17">
        <v>10</v>
      </c>
      <c r="C39" s="7" t="s">
        <v>21</v>
      </c>
      <c r="D39" s="18">
        <f>D40+D42</f>
        <v>1542.3500000000001</v>
      </c>
    </row>
    <row r="40" spans="1:4" ht="15" customHeight="1">
      <c r="A40" s="11" t="s">
        <v>13</v>
      </c>
      <c r="B40" s="19">
        <v>10</v>
      </c>
      <c r="C40" s="9" t="s">
        <v>20</v>
      </c>
      <c r="D40" s="10">
        <v>1542.2</v>
      </c>
    </row>
    <row r="41" spans="1:4" ht="16.5" customHeight="1">
      <c r="A41" s="11" t="s">
        <v>47</v>
      </c>
      <c r="B41" s="19">
        <v>10</v>
      </c>
      <c r="C41" s="9" t="s">
        <v>23</v>
      </c>
      <c r="D41" s="10">
        <v>0</v>
      </c>
    </row>
    <row r="42" spans="1:4" ht="15.75" customHeight="1">
      <c r="A42" s="11" t="s">
        <v>48</v>
      </c>
      <c r="B42" s="19">
        <v>10</v>
      </c>
      <c r="C42" s="9" t="s">
        <v>24</v>
      </c>
      <c r="D42" s="10">
        <v>0.15</v>
      </c>
    </row>
    <row r="43" spans="1:4" ht="17.25" customHeight="1">
      <c r="A43" s="6" t="s">
        <v>44</v>
      </c>
      <c r="B43" s="7" t="s">
        <v>25</v>
      </c>
      <c r="C43" s="7" t="s">
        <v>21</v>
      </c>
      <c r="D43" s="8">
        <f>SUM(D44:D44)</f>
        <v>200</v>
      </c>
    </row>
    <row r="44" spans="1:4" ht="15" customHeight="1">
      <c r="A44" s="11" t="s">
        <v>16</v>
      </c>
      <c r="B44" s="9" t="s">
        <v>25</v>
      </c>
      <c r="C44" s="9" t="s">
        <v>29</v>
      </c>
      <c r="D44" s="10">
        <f>800-600</f>
        <v>200</v>
      </c>
    </row>
    <row r="45" spans="1:4" ht="17.25" customHeight="1">
      <c r="A45" s="20" t="s">
        <v>8</v>
      </c>
      <c r="B45" s="17"/>
      <c r="C45" s="17"/>
      <c r="D45" s="8">
        <f>D17+D22+D24+D27+D30+D37+D43+D34+D39</f>
        <v>85668.39</v>
      </c>
    </row>
    <row r="46" spans="1:4" ht="12.75">
      <c r="A46" s="21"/>
      <c r="B46" s="21"/>
      <c r="C46" s="22"/>
      <c r="D46" s="5"/>
    </row>
    <row r="47" spans="1:3" ht="12.75">
      <c r="A47" s="1"/>
      <c r="B47" s="1"/>
      <c r="C47" s="3"/>
    </row>
  </sheetData>
  <sheetProtection/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2022-09-23T08:35:02Z</cp:lastPrinted>
  <dcterms:created xsi:type="dcterms:W3CDTF">2006-11-19T15:02:18Z</dcterms:created>
  <dcterms:modified xsi:type="dcterms:W3CDTF">2022-09-30T07:23:08Z</dcterms:modified>
  <cp:category/>
  <cp:version/>
  <cp:contentType/>
  <cp:contentStatus/>
</cp:coreProperties>
</file>