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75" yWindow="315" windowWidth="11130" windowHeight="6525"/>
  </bookViews>
  <sheets>
    <sheet name="Прил 3" sheetId="6" r:id="rId1"/>
    <sheet name="Лист2" sheetId="2" r:id="rId2"/>
    <sheet name="Лист3" sheetId="3" r:id="rId3"/>
  </sheets>
  <definedNames>
    <definedName name="_xlnm.Print_Area" localSheetId="0">'Прил 3'!$A$1:$F$46</definedName>
  </definedNames>
  <calcPr calcId="124519"/>
</workbook>
</file>

<file path=xl/calcChain.xml><?xml version="1.0" encoding="utf-8"?>
<calcChain xmlns="http://schemas.openxmlformats.org/spreadsheetml/2006/main">
  <c r="F18" i="6"/>
  <c r="F19"/>
  <c r="F20"/>
  <c r="F21"/>
  <c r="F23"/>
  <c r="F25"/>
  <c r="F26"/>
  <c r="F27"/>
  <c r="F29"/>
  <c r="F30"/>
  <c r="F31"/>
  <c r="F33"/>
  <c r="F34"/>
  <c r="F35"/>
  <c r="F37"/>
  <c r="F39"/>
  <c r="F41"/>
  <c r="F43"/>
  <c r="E42" l="1"/>
  <c r="E36"/>
  <c r="D36"/>
  <c r="E38"/>
  <c r="D38"/>
  <c r="E40"/>
  <c r="E32"/>
  <c r="E28"/>
  <c r="E24"/>
  <c r="E22"/>
  <c r="E17"/>
  <c r="D42"/>
  <c r="D40"/>
  <c r="D32"/>
  <c r="D28"/>
  <c r="D24"/>
  <c r="D22"/>
  <c r="D17"/>
  <c r="F40" l="1"/>
  <c r="F36"/>
  <c r="F22"/>
  <c r="F24"/>
  <c r="F42"/>
  <c r="F17"/>
  <c r="F32"/>
  <c r="F28"/>
  <c r="F38"/>
  <c r="E44"/>
  <c r="D44"/>
  <c r="F44" s="1"/>
</calcChain>
</file>

<file path=xl/sharedStrings.xml><?xml version="1.0" encoding="utf-8"?>
<sst xmlns="http://schemas.openxmlformats.org/spreadsheetml/2006/main" count="94" uniqueCount="56">
  <si>
    <t>Наименование показателя</t>
  </si>
  <si>
    <t>Функционирование местных администраций</t>
  </si>
  <si>
    <t>Резервные фонды</t>
  </si>
  <si>
    <t>Осуществление полномочий по первичному воинскому учету</t>
  </si>
  <si>
    <t>Предупреждение и ликвидация последствий чрезвычайных ситуаций и стихийных бедствий, гражданская оборона</t>
  </si>
  <si>
    <t>Обеспечение противопожарной безопасности</t>
  </si>
  <si>
    <t>Жилищное  хозяйство</t>
  </si>
  <si>
    <t>Коммунальное хозяйство</t>
  </si>
  <si>
    <t>Культура</t>
  </si>
  <si>
    <t>ВСЕГО РАСХОДОВ</t>
  </si>
  <si>
    <t>Молодежная политика и оздоровление детей</t>
  </si>
  <si>
    <t>Благоустройство</t>
  </si>
  <si>
    <t>Другие вопросы в области национальной экономики</t>
  </si>
  <si>
    <t>Пенсионное обеспечение</t>
  </si>
  <si>
    <t>Связь и информатика</t>
  </si>
  <si>
    <t>Другие вопросы в области физической культуры и спорта</t>
  </si>
  <si>
    <t>Другие вопросы в области национальной безопасности и правоохранительной деятельности</t>
  </si>
  <si>
    <t>Раздел</t>
  </si>
  <si>
    <t>Подраздел</t>
  </si>
  <si>
    <t>01</t>
  </si>
  <si>
    <t>00</t>
  </si>
  <si>
    <t>ОБЩЕГОСУДАРСТВЕННЫЕ ВОПРОСЫ</t>
  </si>
  <si>
    <t>Функционирование  законодательных представительных органов  государственной власти и представительных органов муниципальных образований</t>
  </si>
  <si>
    <t>03</t>
  </si>
  <si>
    <t>04</t>
  </si>
  <si>
    <t>11</t>
  </si>
  <si>
    <t>13</t>
  </si>
  <si>
    <t>НАЦИОНАЛЬНАЯ ОБОРОНА</t>
  </si>
  <si>
    <t>Другие общегосудавственные вопросы</t>
  </si>
  <si>
    <t>02</t>
  </si>
  <si>
    <t>НАЦИОНАЛЬНАЯ БЕЗОПАСНОСТЬ И ПРАВООХРАНИТЕЛЬНАЯ ДЕЯТЕЛЬНОСТЬ</t>
  </si>
  <si>
    <t>09</t>
  </si>
  <si>
    <t>НАЦИОНАЛЬНАЯ ЭКОНОМИКА</t>
  </si>
  <si>
    <t>10</t>
  </si>
  <si>
    <t>14</t>
  </si>
  <si>
    <t>Дорожное хозяйство (дорожные фонды)</t>
  </si>
  <si>
    <t>12</t>
  </si>
  <si>
    <t>ЖИЛИЩНО-КОММУНАЛЬНОЕ ХОЗЯЙСТВО</t>
  </si>
  <si>
    <t>05</t>
  </si>
  <si>
    <t>ОБРАЗОВАНИЕ</t>
  </si>
  <si>
    <t>07</t>
  </si>
  <si>
    <t>КУЛЬТУРА, КИНЕМАТОГРАФИЯ</t>
  </si>
  <si>
    <t>08</t>
  </si>
  <si>
    <t>СОЦИАЛЬНАЯ ПОЛИТИКА</t>
  </si>
  <si>
    <t>ФИЗИЧЕСКАЯ КУЛЬТУРА И СПОРТ</t>
  </si>
  <si>
    <t>164,28</t>
  </si>
  <si>
    <t>расходов бюджета Кобринского сельского поселения на   2017 год</t>
  </si>
  <si>
    <t>Приложение 3</t>
  </si>
  <si>
    <t xml:space="preserve">Кобринского сельского поселения </t>
  </si>
  <si>
    <t>% исполнения</t>
  </si>
  <si>
    <t>233,70</t>
  </si>
  <si>
    <t>Распределение бюджетных ассигнований по разделам и подразделам, классификация</t>
  </si>
  <si>
    <t>Бюджет на 2017 г.    тыс.руб.</t>
  </si>
  <si>
    <t>Исполнено 9 мес. 2017  тыс.руб.</t>
  </si>
  <si>
    <t>к Постановлению администрации</t>
  </si>
  <si>
    <t>от 20.10.2017 № 347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</si>
</sst>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 applyAlignment="1"/>
    <xf numFmtId="0" fontId="2" fillId="0" borderId="0" xfId="1" applyFont="1" applyAlignment="1"/>
    <xf numFmtId="0" fontId="1" fillId="0" borderId="0" xfId="1" applyAlignment="1">
      <alignment horizontal="center"/>
    </xf>
    <xf numFmtId="0" fontId="5" fillId="0" borderId="0" xfId="1" applyFont="1" applyAlignment="1">
      <alignment horizontal="left"/>
    </xf>
    <xf numFmtId="0" fontId="2" fillId="0" borderId="0" xfId="0" applyFont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vertical="justify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vertical="justify"/>
    </xf>
    <xf numFmtId="4" fontId="2" fillId="0" borderId="0" xfId="0" applyNumberFormat="1" applyFont="1" applyBorder="1" applyAlignment="1">
      <alignment horizontal="center" vertical="center"/>
    </xf>
    <xf numFmtId="4" fontId="5" fillId="0" borderId="0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wrapText="1"/>
    </xf>
    <xf numFmtId="49" fontId="6" fillId="0" borderId="1" xfId="1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wrapText="1"/>
    </xf>
    <xf numFmtId="49" fontId="7" fillId="0" borderId="1" xfId="1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1" applyFont="1" applyBorder="1" applyAlignment="1">
      <alignment wrapText="1"/>
    </xf>
    <xf numFmtId="0" fontId="7" fillId="0" borderId="2" xfId="1" applyFont="1" applyBorder="1" applyAlignment="1">
      <alignment wrapText="1"/>
    </xf>
    <xf numFmtId="49" fontId="7" fillId="0" borderId="2" xfId="1" applyNumberFormat="1" applyFont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wrapText="1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right" vertical="justify"/>
    </xf>
    <xf numFmtId="0" fontId="2" fillId="0" borderId="0" xfId="1" applyFont="1" applyAlignment="1">
      <alignment horizontal="left" vertical="justify"/>
    </xf>
  </cellXfs>
  <cellStyles count="2">
    <cellStyle name="Обычный" xfId="0" builtinId="0"/>
    <cellStyle name="Обычный_Приложение № 3  Расходы 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topLeftCell="A10" workbookViewId="0">
      <selection activeCell="F17" sqref="F17"/>
    </sheetView>
  </sheetViews>
  <sheetFormatPr defaultRowHeight="12.75"/>
  <cols>
    <col min="1" max="1" width="43" customWidth="1"/>
    <col min="2" max="2" width="6.28515625" customWidth="1"/>
    <col min="3" max="3" width="9" customWidth="1"/>
    <col min="4" max="4" width="9.7109375" customWidth="1"/>
    <col min="5" max="5" width="9.5703125" customWidth="1"/>
    <col min="6" max="6" width="11.140625" customWidth="1"/>
  </cols>
  <sheetData>
    <row r="1" spans="1:6">
      <c r="A1" s="1"/>
      <c r="B1" s="1"/>
      <c r="C1" s="4"/>
      <c r="D1" s="4"/>
      <c r="E1" s="4"/>
    </row>
    <row r="2" spans="1:6">
      <c r="A2" s="1"/>
      <c r="B2" s="1"/>
      <c r="C2" s="2"/>
      <c r="D2" s="33" t="s">
        <v>47</v>
      </c>
      <c r="E2" s="33"/>
      <c r="F2" s="33"/>
    </row>
    <row r="3" spans="1:6">
      <c r="A3" s="2"/>
      <c r="B3" s="2"/>
      <c r="C3" s="6"/>
      <c r="D3" s="33" t="s">
        <v>54</v>
      </c>
      <c r="E3" s="33"/>
      <c r="F3" s="33"/>
    </row>
    <row r="4" spans="1:6" ht="12.75" customHeight="1">
      <c r="A4" s="2"/>
      <c r="B4" s="35" t="s">
        <v>48</v>
      </c>
      <c r="C4" s="35"/>
      <c r="D4" s="35"/>
      <c r="E4" s="35"/>
      <c r="F4" s="35"/>
    </row>
    <row r="5" spans="1:6" ht="12.75" customHeight="1">
      <c r="A5" s="2"/>
      <c r="B5" s="35" t="s">
        <v>55</v>
      </c>
      <c r="C5" s="35"/>
      <c r="D5" s="35"/>
      <c r="E5" s="35"/>
      <c r="F5" s="35"/>
    </row>
    <row r="6" spans="1:6" ht="12.75" customHeight="1">
      <c r="A6" s="2"/>
      <c r="B6" s="35"/>
      <c r="C6" s="35"/>
      <c r="D6" s="35"/>
      <c r="E6" s="35"/>
      <c r="F6" s="35"/>
    </row>
    <row r="7" spans="1:6" ht="12.75" customHeight="1">
      <c r="A7" s="2"/>
      <c r="B7" s="35"/>
      <c r="C7" s="35"/>
      <c r="D7" s="35"/>
      <c r="E7" s="35"/>
      <c r="F7" s="35"/>
    </row>
    <row r="8" spans="1:6" ht="12.75" customHeight="1">
      <c r="A8" s="2"/>
      <c r="B8" s="36"/>
      <c r="C8" s="36"/>
      <c r="D8" s="7"/>
      <c r="E8" s="9"/>
      <c r="F8" s="5"/>
    </row>
    <row r="9" spans="1:6">
      <c r="A9" s="2"/>
      <c r="B9" s="34"/>
      <c r="C9" s="34"/>
      <c r="D9" s="6"/>
      <c r="E9" s="8"/>
      <c r="F9" s="5"/>
    </row>
    <row r="10" spans="1:6" ht="20.25" customHeight="1">
      <c r="A10" s="26" t="s">
        <v>51</v>
      </c>
      <c r="B10" s="26"/>
      <c r="C10" s="26"/>
      <c r="D10" s="26"/>
      <c r="E10" s="26"/>
      <c r="F10" s="26"/>
    </row>
    <row r="11" spans="1:6" ht="18" customHeight="1">
      <c r="A11" s="27" t="s">
        <v>46</v>
      </c>
      <c r="B11" s="27"/>
      <c r="C11" s="27"/>
      <c r="D11" s="27"/>
      <c r="E11" s="27"/>
      <c r="F11" s="27"/>
    </row>
    <row r="12" spans="1:6" ht="14.25">
      <c r="A12" s="27"/>
      <c r="B12" s="27"/>
      <c r="C12" s="27"/>
      <c r="D12" s="27"/>
      <c r="E12" s="27"/>
      <c r="F12" s="27"/>
    </row>
    <row r="13" spans="1:6" ht="15.75">
      <c r="A13" s="28"/>
      <c r="B13" s="28"/>
      <c r="C13" s="28"/>
      <c r="D13" s="28"/>
      <c r="E13" s="28"/>
      <c r="F13" s="28"/>
    </row>
    <row r="14" spans="1:6" ht="12.75" customHeight="1">
      <c r="A14" s="29" t="s">
        <v>0</v>
      </c>
      <c r="B14" s="29" t="s">
        <v>17</v>
      </c>
      <c r="C14" s="29" t="s">
        <v>18</v>
      </c>
      <c r="D14" s="29" t="s">
        <v>52</v>
      </c>
      <c r="E14" s="29" t="s">
        <v>53</v>
      </c>
      <c r="F14" s="32" t="s">
        <v>49</v>
      </c>
    </row>
    <row r="15" spans="1:6">
      <c r="A15" s="30"/>
      <c r="B15" s="30"/>
      <c r="C15" s="30"/>
      <c r="D15" s="30"/>
      <c r="E15" s="30"/>
      <c r="F15" s="32"/>
    </row>
    <row r="16" spans="1:6" ht="21.75" customHeight="1">
      <c r="A16" s="31"/>
      <c r="B16" s="31"/>
      <c r="C16" s="31"/>
      <c r="D16" s="31"/>
      <c r="E16" s="31"/>
      <c r="F16" s="32"/>
    </row>
    <row r="17" spans="1:6" ht="17.25" customHeight="1">
      <c r="A17" s="12" t="s">
        <v>21</v>
      </c>
      <c r="B17" s="13" t="s">
        <v>19</v>
      </c>
      <c r="C17" s="13" t="s">
        <v>20</v>
      </c>
      <c r="D17" s="14">
        <f>SUM(D18:D21)</f>
        <v>11935.1</v>
      </c>
      <c r="E17" s="14">
        <f>SUM(E18:E21)</f>
        <v>7134.36</v>
      </c>
      <c r="F17" s="14">
        <f>E17/D17*100</f>
        <v>59.776290102303285</v>
      </c>
    </row>
    <row r="18" spans="1:6" ht="36.75" customHeight="1">
      <c r="A18" s="15" t="s">
        <v>22</v>
      </c>
      <c r="B18" s="16" t="s">
        <v>19</v>
      </c>
      <c r="C18" s="16" t="s">
        <v>23</v>
      </c>
      <c r="D18" s="17">
        <v>489</v>
      </c>
      <c r="E18" s="17">
        <v>280.5</v>
      </c>
      <c r="F18" s="21">
        <f t="shared" ref="F18:F44" si="0">E18/D18*100</f>
        <v>57.361963190184049</v>
      </c>
    </row>
    <row r="19" spans="1:6" ht="14.25" customHeight="1">
      <c r="A19" s="18" t="s">
        <v>1</v>
      </c>
      <c r="B19" s="16" t="s">
        <v>19</v>
      </c>
      <c r="C19" s="16" t="s">
        <v>24</v>
      </c>
      <c r="D19" s="17">
        <v>9801</v>
      </c>
      <c r="E19" s="17">
        <v>6108.2</v>
      </c>
      <c r="F19" s="21">
        <f t="shared" si="0"/>
        <v>62.322212019181713</v>
      </c>
    </row>
    <row r="20" spans="1:6">
      <c r="A20" s="19" t="s">
        <v>2</v>
      </c>
      <c r="B20" s="16" t="s">
        <v>19</v>
      </c>
      <c r="C20" s="20" t="s">
        <v>25</v>
      </c>
      <c r="D20" s="17">
        <v>300</v>
      </c>
      <c r="E20" s="17">
        <v>0</v>
      </c>
      <c r="F20" s="21">
        <f t="shared" si="0"/>
        <v>0</v>
      </c>
    </row>
    <row r="21" spans="1:6" ht="13.5" customHeight="1">
      <c r="A21" s="19" t="s">
        <v>28</v>
      </c>
      <c r="B21" s="16" t="s">
        <v>19</v>
      </c>
      <c r="C21" s="20" t="s">
        <v>26</v>
      </c>
      <c r="D21" s="17">
        <v>1345.1</v>
      </c>
      <c r="E21" s="17">
        <v>745.66</v>
      </c>
      <c r="F21" s="21">
        <f t="shared" si="0"/>
        <v>55.435283622035534</v>
      </c>
    </row>
    <row r="22" spans="1:6" ht="15" customHeight="1">
      <c r="A22" s="12" t="s">
        <v>27</v>
      </c>
      <c r="B22" s="13" t="s">
        <v>29</v>
      </c>
      <c r="C22" s="13" t="s">
        <v>20</v>
      </c>
      <c r="D22" s="14" t="str">
        <f>D23</f>
        <v>233,70</v>
      </c>
      <c r="E22" s="14" t="str">
        <f>E23</f>
        <v>164,28</v>
      </c>
      <c r="F22" s="14">
        <f t="shared" si="0"/>
        <v>70.295250320924268</v>
      </c>
    </row>
    <row r="23" spans="1:6" ht="26.25" customHeight="1">
      <c r="A23" s="18" t="s">
        <v>3</v>
      </c>
      <c r="B23" s="16" t="s">
        <v>29</v>
      </c>
      <c r="C23" s="16" t="s">
        <v>23</v>
      </c>
      <c r="D23" s="16" t="s">
        <v>50</v>
      </c>
      <c r="E23" s="16" t="s">
        <v>45</v>
      </c>
      <c r="F23" s="21">
        <f t="shared" si="0"/>
        <v>70.295250320924268</v>
      </c>
    </row>
    <row r="24" spans="1:6" ht="27.75" customHeight="1">
      <c r="A24" s="12" t="s">
        <v>30</v>
      </c>
      <c r="B24" s="13" t="s">
        <v>23</v>
      </c>
      <c r="C24" s="13" t="s">
        <v>20</v>
      </c>
      <c r="D24" s="14">
        <f>SUM(D25:D27)</f>
        <v>320</v>
      </c>
      <c r="E24" s="14">
        <f>SUM(E25:E27)</f>
        <v>149.19</v>
      </c>
      <c r="F24" s="14">
        <f t="shared" si="0"/>
        <v>46.621875000000003</v>
      </c>
    </row>
    <row r="25" spans="1:6" ht="36" customHeight="1">
      <c r="A25" s="18" t="s">
        <v>4</v>
      </c>
      <c r="B25" s="16" t="s">
        <v>23</v>
      </c>
      <c r="C25" s="16" t="s">
        <v>31</v>
      </c>
      <c r="D25" s="17">
        <v>150</v>
      </c>
      <c r="E25" s="17">
        <v>63.7</v>
      </c>
      <c r="F25" s="21">
        <f t="shared" si="0"/>
        <v>42.466666666666669</v>
      </c>
    </row>
    <row r="26" spans="1:6" ht="18" customHeight="1">
      <c r="A26" s="18" t="s">
        <v>5</v>
      </c>
      <c r="B26" s="16" t="s">
        <v>23</v>
      </c>
      <c r="C26" s="16" t="s">
        <v>33</v>
      </c>
      <c r="D26" s="17">
        <v>150</v>
      </c>
      <c r="E26" s="17">
        <v>85.49</v>
      </c>
      <c r="F26" s="21">
        <f t="shared" si="0"/>
        <v>56.993333333333332</v>
      </c>
    </row>
    <row r="27" spans="1:6" ht="29.25" customHeight="1">
      <c r="A27" s="18" t="s">
        <v>16</v>
      </c>
      <c r="B27" s="16" t="s">
        <v>23</v>
      </c>
      <c r="C27" s="16" t="s">
        <v>34</v>
      </c>
      <c r="D27" s="21">
        <v>20</v>
      </c>
      <c r="E27" s="21">
        <v>0</v>
      </c>
      <c r="F27" s="21">
        <f t="shared" si="0"/>
        <v>0</v>
      </c>
    </row>
    <row r="28" spans="1:6" ht="15" customHeight="1">
      <c r="A28" s="12" t="s">
        <v>32</v>
      </c>
      <c r="B28" s="13" t="s">
        <v>24</v>
      </c>
      <c r="C28" s="13" t="s">
        <v>20</v>
      </c>
      <c r="D28" s="14">
        <f>SUM(D29:D31)</f>
        <v>9121.66</v>
      </c>
      <c r="E28" s="14">
        <f>SUM(E29:E31)</f>
        <v>4425.1100000000006</v>
      </c>
      <c r="F28" s="14">
        <f t="shared" si="0"/>
        <v>48.512112926813764</v>
      </c>
    </row>
    <row r="29" spans="1:6" ht="15.75" customHeight="1">
      <c r="A29" s="18" t="s">
        <v>35</v>
      </c>
      <c r="B29" s="16" t="s">
        <v>24</v>
      </c>
      <c r="C29" s="16" t="s">
        <v>31</v>
      </c>
      <c r="D29" s="17">
        <v>8612.6</v>
      </c>
      <c r="E29" s="17">
        <v>4135.01</v>
      </c>
      <c r="F29" s="21">
        <f t="shared" si="0"/>
        <v>48.011169681629241</v>
      </c>
    </row>
    <row r="30" spans="1:6" ht="15.75" customHeight="1">
      <c r="A30" s="18" t="s">
        <v>14</v>
      </c>
      <c r="B30" s="16" t="s">
        <v>24</v>
      </c>
      <c r="C30" s="16" t="s">
        <v>33</v>
      </c>
      <c r="D30" s="17">
        <v>290</v>
      </c>
      <c r="E30" s="17">
        <v>191.21</v>
      </c>
      <c r="F30" s="21">
        <f t="shared" si="0"/>
        <v>65.934482758620689</v>
      </c>
    </row>
    <row r="31" spans="1:6" ht="15.75" customHeight="1">
      <c r="A31" s="18" t="s">
        <v>12</v>
      </c>
      <c r="B31" s="16" t="s">
        <v>24</v>
      </c>
      <c r="C31" s="16" t="s">
        <v>36</v>
      </c>
      <c r="D31" s="17">
        <v>219.06</v>
      </c>
      <c r="E31" s="17">
        <v>98.89</v>
      </c>
      <c r="F31" s="21">
        <f t="shared" si="0"/>
        <v>45.142883228339272</v>
      </c>
    </row>
    <row r="32" spans="1:6" ht="16.149999999999999" customHeight="1">
      <c r="A32" s="12" t="s">
        <v>37</v>
      </c>
      <c r="B32" s="13" t="s">
        <v>38</v>
      </c>
      <c r="C32" s="13" t="s">
        <v>20</v>
      </c>
      <c r="D32" s="14">
        <f>SUM(D33:D35)</f>
        <v>63978.509999999995</v>
      </c>
      <c r="E32" s="14">
        <f>SUM(E33:E35)</f>
        <v>38498.019999999997</v>
      </c>
      <c r="F32" s="14">
        <f t="shared" si="0"/>
        <v>60.173361336486266</v>
      </c>
    </row>
    <row r="33" spans="1:6">
      <c r="A33" s="18" t="s">
        <v>6</v>
      </c>
      <c r="B33" s="16" t="s">
        <v>38</v>
      </c>
      <c r="C33" s="16" t="s">
        <v>19</v>
      </c>
      <c r="D33" s="17">
        <v>52018.74</v>
      </c>
      <c r="E33" s="17">
        <v>32447.89</v>
      </c>
      <c r="F33" s="21">
        <f t="shared" si="0"/>
        <v>62.377308639155814</v>
      </c>
    </row>
    <row r="34" spans="1:6">
      <c r="A34" s="18" t="s">
        <v>7</v>
      </c>
      <c r="B34" s="16" t="s">
        <v>38</v>
      </c>
      <c r="C34" s="16" t="s">
        <v>29</v>
      </c>
      <c r="D34" s="17">
        <v>2500</v>
      </c>
      <c r="E34" s="17">
        <v>1018.6</v>
      </c>
      <c r="F34" s="21">
        <f t="shared" si="0"/>
        <v>40.744</v>
      </c>
    </row>
    <row r="35" spans="1:6" ht="15" customHeight="1">
      <c r="A35" s="18" t="s">
        <v>11</v>
      </c>
      <c r="B35" s="16" t="s">
        <v>38</v>
      </c>
      <c r="C35" s="16" t="s">
        <v>23</v>
      </c>
      <c r="D35" s="17">
        <v>9459.77</v>
      </c>
      <c r="E35" s="17">
        <v>5031.53</v>
      </c>
      <c r="F35" s="21">
        <f t="shared" si="0"/>
        <v>53.188713890506847</v>
      </c>
    </row>
    <row r="36" spans="1:6" ht="15" customHeight="1">
      <c r="A36" s="12" t="s">
        <v>39</v>
      </c>
      <c r="B36" s="13" t="s">
        <v>40</v>
      </c>
      <c r="C36" s="13" t="s">
        <v>20</v>
      </c>
      <c r="D36" s="14">
        <f>D37</f>
        <v>310.79000000000002</v>
      </c>
      <c r="E36" s="14">
        <f>E37</f>
        <v>310.79000000000002</v>
      </c>
      <c r="F36" s="14">
        <f t="shared" si="0"/>
        <v>100</v>
      </c>
    </row>
    <row r="37" spans="1:6" ht="18" customHeight="1">
      <c r="A37" s="18" t="s">
        <v>10</v>
      </c>
      <c r="B37" s="16" t="s">
        <v>40</v>
      </c>
      <c r="C37" s="16" t="s">
        <v>40</v>
      </c>
      <c r="D37" s="17">
        <v>310.79000000000002</v>
      </c>
      <c r="E37" s="17">
        <v>310.79000000000002</v>
      </c>
      <c r="F37" s="21">
        <f t="shared" si="0"/>
        <v>100</v>
      </c>
    </row>
    <row r="38" spans="1:6" ht="15.75" customHeight="1">
      <c r="A38" s="12" t="s">
        <v>41</v>
      </c>
      <c r="B38" s="13" t="s">
        <v>42</v>
      </c>
      <c r="C38" s="13" t="s">
        <v>20</v>
      </c>
      <c r="D38" s="22">
        <f>D39</f>
        <v>11454.8</v>
      </c>
      <c r="E38" s="22">
        <f>E39</f>
        <v>6743.82</v>
      </c>
      <c r="F38" s="14">
        <f t="shared" si="0"/>
        <v>58.873310751824562</v>
      </c>
    </row>
    <row r="39" spans="1:6" ht="12.75" customHeight="1">
      <c r="A39" s="18" t="s">
        <v>8</v>
      </c>
      <c r="B39" s="16" t="s">
        <v>42</v>
      </c>
      <c r="C39" s="16" t="s">
        <v>19</v>
      </c>
      <c r="D39" s="17">
        <v>11454.8</v>
      </c>
      <c r="E39" s="17">
        <v>6743.82</v>
      </c>
      <c r="F39" s="21">
        <f t="shared" si="0"/>
        <v>58.873310751824562</v>
      </c>
    </row>
    <row r="40" spans="1:6">
      <c r="A40" s="12" t="s">
        <v>43</v>
      </c>
      <c r="B40" s="23">
        <v>10</v>
      </c>
      <c r="C40" s="13" t="s">
        <v>20</v>
      </c>
      <c r="D40" s="14">
        <f>D41</f>
        <v>930.14</v>
      </c>
      <c r="E40" s="14">
        <f>E41</f>
        <v>653.11</v>
      </c>
      <c r="F40" s="14">
        <f t="shared" si="0"/>
        <v>70.216311522996548</v>
      </c>
    </row>
    <row r="41" spans="1:6" ht="15.75" customHeight="1">
      <c r="A41" s="18" t="s">
        <v>13</v>
      </c>
      <c r="B41" s="24">
        <v>10</v>
      </c>
      <c r="C41" s="16" t="s">
        <v>19</v>
      </c>
      <c r="D41" s="17">
        <v>930.14</v>
      </c>
      <c r="E41" s="17">
        <v>653.11</v>
      </c>
      <c r="F41" s="21">
        <f t="shared" si="0"/>
        <v>70.216311522996548</v>
      </c>
    </row>
    <row r="42" spans="1:6">
      <c r="A42" s="12" t="s">
        <v>44</v>
      </c>
      <c r="B42" s="13" t="s">
        <v>25</v>
      </c>
      <c r="C42" s="13" t="s">
        <v>20</v>
      </c>
      <c r="D42" s="14">
        <f>D43</f>
        <v>200</v>
      </c>
      <c r="E42" s="14">
        <f>E43</f>
        <v>146.43</v>
      </c>
      <c r="F42" s="14">
        <f t="shared" si="0"/>
        <v>73.215000000000003</v>
      </c>
    </row>
    <row r="43" spans="1:6" ht="17.25" customHeight="1">
      <c r="A43" s="18" t="s">
        <v>15</v>
      </c>
      <c r="B43" s="16" t="s">
        <v>25</v>
      </c>
      <c r="C43" s="16" t="s">
        <v>29</v>
      </c>
      <c r="D43" s="17">
        <v>200</v>
      </c>
      <c r="E43" s="17">
        <v>146.43</v>
      </c>
      <c r="F43" s="21">
        <f t="shared" si="0"/>
        <v>73.215000000000003</v>
      </c>
    </row>
    <row r="44" spans="1:6" ht="17.25" customHeight="1">
      <c r="A44" s="25" t="s">
        <v>9</v>
      </c>
      <c r="B44" s="23"/>
      <c r="C44" s="23"/>
      <c r="D44" s="14">
        <f>D17+D22+D24+D28+D32+D38+D42+D36+D40</f>
        <v>98484.7</v>
      </c>
      <c r="E44" s="14">
        <f>E17+E22+E24+E28+E32+E38+E42+E36+E40</f>
        <v>58225.109999999993</v>
      </c>
      <c r="F44" s="14">
        <f t="shared" si="0"/>
        <v>59.120970059308696</v>
      </c>
    </row>
    <row r="45" spans="1:6">
      <c r="A45" s="1"/>
      <c r="B45" s="1"/>
      <c r="C45" s="3"/>
      <c r="D45" s="10"/>
      <c r="E45" s="10"/>
    </row>
    <row r="46" spans="1:6">
      <c r="A46" s="1"/>
      <c r="B46" s="1"/>
      <c r="C46" s="3"/>
      <c r="D46" s="11"/>
      <c r="E46" s="11"/>
    </row>
    <row r="47" spans="1:6">
      <c r="D47" s="10"/>
      <c r="E47" s="10"/>
    </row>
    <row r="48" spans="1:6">
      <c r="D48" s="11"/>
      <c r="E48" s="11"/>
    </row>
  </sheetData>
  <mergeCells count="18">
    <mergeCell ref="D2:F2"/>
    <mergeCell ref="D3:F3"/>
    <mergeCell ref="B9:C9"/>
    <mergeCell ref="B4:F4"/>
    <mergeCell ref="B5:F5"/>
    <mergeCell ref="B6:F6"/>
    <mergeCell ref="B7:F7"/>
    <mergeCell ref="B8:C8"/>
    <mergeCell ref="A10:F10"/>
    <mergeCell ref="A11:F11"/>
    <mergeCell ref="A12:F12"/>
    <mergeCell ref="A13:F13"/>
    <mergeCell ref="A14:A16"/>
    <mergeCell ref="B14:B16"/>
    <mergeCell ref="C14:C16"/>
    <mergeCell ref="F14:F16"/>
    <mergeCell ref="D14:D16"/>
    <mergeCell ref="E14:E16"/>
  </mergeCells>
  <pageMargins left="1.1811023622047245" right="0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 3</vt:lpstr>
      <vt:lpstr>Лист2</vt:lpstr>
      <vt:lpstr>Лист3</vt:lpstr>
      <vt:lpstr>'Прил 3'!Область_печати</vt:lpstr>
    </vt:vector>
  </TitlesOfParts>
  <Company>ISCompany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Квитцау О.А.</cp:lastModifiedBy>
  <cp:lastPrinted>2017-10-23T09:44:27Z</cp:lastPrinted>
  <dcterms:created xsi:type="dcterms:W3CDTF">2006-11-19T15:02:18Z</dcterms:created>
  <dcterms:modified xsi:type="dcterms:W3CDTF">2017-10-23T09:45:19Z</dcterms:modified>
</cp:coreProperties>
</file>