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0"/>
  </bookViews>
  <sheets>
    <sheet name="Приложение 2" sheetId="1" r:id="rId1"/>
    <sheet name="Приложение 2 полугодие" sheetId="2" r:id="rId2"/>
  </sheets>
  <definedNames>
    <definedName name="_xlnm.Print_Area" localSheetId="0">'Приложение 2'!$A$1:$E$38</definedName>
    <definedName name="_xlnm.Print_Area" localSheetId="1">'Приложение 2 полугодие'!$A$1:$F$38</definedName>
  </definedNames>
  <calcPr fullCalcOnLoad="1"/>
</workbook>
</file>

<file path=xl/sharedStrings.xml><?xml version="1.0" encoding="utf-8"?>
<sst xmlns="http://schemas.openxmlformats.org/spreadsheetml/2006/main" count="137" uniqueCount="71">
  <si>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</si>
  <si>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</si>
  <si>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</si>
  <si>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</si>
  <si>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</si>
  <si>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</si>
  <si>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</si>
  <si>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</si>
  <si>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</si>
  <si>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</si>
  <si>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</si>
  <si>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</si>
  <si>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</si>
  <si>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</si>
  <si>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</si>
  <si>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</si>
  <si>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</si>
  <si>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</si>
  <si>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</si>
  <si>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</si>
  <si>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</si>
  <si>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</si>
  <si>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</si>
  <si>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</si>
  <si>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1 11 05000 00 0000 120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</si>
  <si>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</si>
  <si>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</si>
  <si>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</si>
  <si>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</si>
  <si>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2 02 03015 10 0000 151</t>
  </si>
  <si>
    <t>2 02 04014 10 0000 151</t>
  </si>
  <si>
    <t>1 11 09045 10 0000 120</t>
  </si>
  <si>
    <t>Прочие поступления от использования имущества (наем)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</si>
  <si>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</si>
  <si>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</si>
  <si>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</si>
  <si>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</si>
  <si>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</si>
  <si>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</si>
  <si>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Доходы от оказания платных услуг (МКУ "ЦК Кобринского поселения) </t>
  </si>
  <si>
    <t>1 13 01995 10 0509 130</t>
  </si>
  <si>
    <t>1 03 02000 01 0000 110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</si>
  <si>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</t>
  </si>
  <si>
    <t>2 02 03024 10  0000 151</t>
  </si>
  <si>
    <t>Субвенции бюджетам поселений  на выполнение передаваемых полномочий субъектов РФ</t>
  </si>
  <si>
    <t>поступления доходов в  бюджет Кобринского сельского поселения  на 2015  год</t>
  </si>
  <si>
    <t>к Решению Совета депутатов</t>
  </si>
  <si>
    <t>Кобринского сельского поселения</t>
  </si>
  <si>
    <t>Приложение 2</t>
  </si>
  <si>
    <t>2 02 02216 10 0000 151</t>
  </si>
  <si>
    <t>%  исполнения</t>
  </si>
  <si>
    <t>№     от                2015  г.</t>
  </si>
  <si>
    <t>1 06 04000 00 0000 110</t>
  </si>
  <si>
    <t>1 11 09045 10 0111 120</t>
  </si>
  <si>
    <t>1 03 00000 00 0000 000</t>
  </si>
  <si>
    <t>НАЛОГИ НА ТОВАРЫ (РАБОТЫ, УСЛУГИ), РЕАЛИЗУЕМЫЕ НА ТЕРРИТОРИИ РОССИЙСКОЙ ФЕДЕРАЦИИ</t>
  </si>
  <si>
    <t xml:space="preserve">2 19 05000 10 0000 151 </t>
  </si>
  <si>
    <t>\</t>
  </si>
  <si>
    <t>Возврат остатков субсидий, субвенций и иных межбюджетных трансфртов, имеющих целевое назначение, прошлых лет из бюджетов поселений</t>
  </si>
  <si>
    <t>Бюджет               на 2015 г  тыс.руб.</t>
  </si>
  <si>
    <t>Исполнено  за 1 полугодие 2014  тыс.руб.</t>
  </si>
  <si>
    <t>Исполнено за 1 полугодие 2015г  тыс.руб.</t>
  </si>
  <si>
    <t>1 05 030000 10 000 110</t>
  </si>
  <si>
    <t>Единый сельскохозяйственный налог</t>
  </si>
  <si>
    <t>1 05 000000 10 000 110</t>
  </si>
  <si>
    <t>НАЛОГ НА СОВОКУПНЫЙ ДОХОД</t>
  </si>
  <si>
    <t xml:space="preserve">Прочие поступления от использования имущества </t>
  </si>
  <si>
    <t>Субсидии бюджетам поселений на осуществление дорожной деятельности</t>
  </si>
  <si>
    <t>Исполнено за 1 пол. 2015 г                тыс.руб.</t>
  </si>
  <si>
    <t>к постановлению администрации</t>
  </si>
  <si>
    <t>№ 342 от 25.08.2015 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</si>
</sst>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000"/>
    <numFmt numFmtId="172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" fillId="0" borderId="0" xfId="52" applyFont="1" applyAlignment="1">
      <alignment vertical="justify"/>
      <protection/>
    </xf>
    <xf numFmtId="0" fontId="2" fillId="0" borderId="0" xfId="52" applyFont="1" applyAlignment="1">
      <alignment vertical="justify"/>
      <protection/>
    </xf>
    <xf numFmtId="2" fontId="2" fillId="0" borderId="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7">
      <selection activeCell="B17" sqref="B17"/>
    </sheetView>
  </sheetViews>
  <sheetFormatPr defaultColWidth="9.140625" defaultRowHeight="12.75"/>
  <cols>
    <col min="1" max="1" width="20.00390625" style="0" customWidth="1"/>
    <col min="2" max="2" width="39.57421875" style="0" customWidth="1"/>
    <col min="3" max="3" width="13.140625" style="0" customWidth="1"/>
    <col min="4" max="4" width="12.140625" style="0" customWidth="1"/>
    <col min="5" max="5" width="10.7109375" style="0" customWidth="1"/>
  </cols>
  <sheetData>
    <row r="1" spans="2:6" ht="15.75" customHeight="1">
      <c r="B1" s="33" t="s">
        <v>48</v>
      </c>
      <c r="C1" s="33"/>
      <c r="D1" s="33"/>
      <c r="E1" s="33"/>
      <c r="F1" s="17"/>
    </row>
    <row r="2" spans="2:6" ht="14.25" customHeight="1">
      <c r="B2" s="34" t="s">
        <v>69</v>
      </c>
      <c r="C2" s="34"/>
      <c r="D2" s="34"/>
      <c r="E2" s="34"/>
      <c r="F2" s="18"/>
    </row>
    <row r="3" spans="2:6" ht="14.25" customHeight="1">
      <c r="B3" s="34" t="s">
        <v>47</v>
      </c>
      <c r="C3" s="34"/>
      <c r="D3" s="34"/>
      <c r="E3" s="34"/>
      <c r="F3" s="18"/>
    </row>
    <row r="4" spans="2:6" ht="12.75">
      <c r="B4" s="34" t="s">
        <v>70</v>
      </c>
      <c r="C4" s="34"/>
      <c r="D4" s="34"/>
      <c r="E4" s="34"/>
      <c r="F4" s="18"/>
    </row>
    <row r="5" spans="1:5" ht="15.75">
      <c r="A5" s="36" t="s">
        <v>9</v>
      </c>
      <c r="B5" s="36"/>
      <c r="C5" s="36"/>
      <c r="D5" s="36"/>
      <c r="E5" s="36"/>
    </row>
    <row r="6" spans="1:5" ht="15.75">
      <c r="A6" s="35" t="s">
        <v>45</v>
      </c>
      <c r="B6" s="35"/>
      <c r="C6" s="35"/>
      <c r="D6" s="35"/>
      <c r="E6" s="35"/>
    </row>
    <row r="7" spans="1:5" ht="54.75" customHeight="1">
      <c r="A7" s="37" t="s">
        <v>0</v>
      </c>
      <c r="B7" s="39" t="s">
        <v>10</v>
      </c>
      <c r="C7" s="2" t="s">
        <v>59</v>
      </c>
      <c r="D7" s="14" t="s">
        <v>68</v>
      </c>
      <c r="E7" s="14" t="s">
        <v>50</v>
      </c>
    </row>
    <row r="8" spans="1:5" ht="3.75" customHeight="1" hidden="1">
      <c r="A8" s="38"/>
      <c r="B8" s="40"/>
      <c r="C8" s="21"/>
      <c r="D8" s="16"/>
      <c r="E8" s="16"/>
    </row>
    <row r="9" spans="1:5" ht="12.75">
      <c r="A9" s="3" t="s">
        <v>1</v>
      </c>
      <c r="B9" s="3" t="s">
        <v>2</v>
      </c>
      <c r="C9" s="12">
        <f>C10+C16+C20+C24+C13</f>
        <v>16349.4</v>
      </c>
      <c r="D9" s="12">
        <f>D10+D16+D20+D24+D13+D14</f>
        <v>5326.29</v>
      </c>
      <c r="E9" s="1">
        <f>D9/C9*100</f>
        <v>32.57789276670703</v>
      </c>
    </row>
    <row r="10" spans="1:5" ht="12.75">
      <c r="A10" s="3" t="s">
        <v>3</v>
      </c>
      <c r="B10" s="3" t="s">
        <v>5</v>
      </c>
      <c r="C10" s="12">
        <f>C11</f>
        <v>1943.8</v>
      </c>
      <c r="D10" s="12">
        <f>D11</f>
        <v>775.84</v>
      </c>
      <c r="E10" s="1">
        <f>D10/C10*100</f>
        <v>39.913571355077686</v>
      </c>
    </row>
    <row r="11" spans="1:5" ht="18" customHeight="1">
      <c r="A11" s="9" t="s">
        <v>4</v>
      </c>
      <c r="B11" s="10" t="s">
        <v>6</v>
      </c>
      <c r="C11" s="16">
        <v>1943.8</v>
      </c>
      <c r="D11" s="16">
        <v>775.84</v>
      </c>
      <c r="E11" s="20">
        <f>D11/C11*100</f>
        <v>39.913571355077686</v>
      </c>
    </row>
    <row r="12" spans="1:5" ht="51" customHeight="1">
      <c r="A12" s="3" t="s">
        <v>54</v>
      </c>
      <c r="B12" s="24" t="s">
        <v>55</v>
      </c>
      <c r="C12" s="15">
        <f>C13</f>
        <v>2504</v>
      </c>
      <c r="D12" s="15">
        <f>D13</f>
        <v>1355.88</v>
      </c>
      <c r="E12" s="1">
        <f>D12/C12*100</f>
        <v>54.14856230031949</v>
      </c>
    </row>
    <row r="13" spans="1:5" ht="54.75" customHeight="1">
      <c r="A13" s="22" t="s">
        <v>41</v>
      </c>
      <c r="B13" s="23" t="s">
        <v>42</v>
      </c>
      <c r="C13" s="16">
        <v>2504</v>
      </c>
      <c r="D13" s="16">
        <v>1355.88</v>
      </c>
      <c r="E13" s="20">
        <f>D13/C13*100</f>
        <v>54.14856230031949</v>
      </c>
    </row>
    <row r="14" spans="1:5" ht="23.25" customHeight="1">
      <c r="A14" s="11" t="s">
        <v>64</v>
      </c>
      <c r="B14" s="30" t="s">
        <v>65</v>
      </c>
      <c r="C14" s="29">
        <f>C15</f>
        <v>0</v>
      </c>
      <c r="D14" s="29">
        <f>D15</f>
        <v>17.62</v>
      </c>
      <c r="E14" s="20">
        <v>0</v>
      </c>
    </row>
    <row r="15" spans="1:5" ht="22.5" customHeight="1">
      <c r="A15" s="28" t="s">
        <v>62</v>
      </c>
      <c r="B15" s="25" t="s">
        <v>63</v>
      </c>
      <c r="C15" s="26">
        <v>0</v>
      </c>
      <c r="D15" s="27">
        <v>17.62</v>
      </c>
      <c r="E15" s="20"/>
    </row>
    <row r="16" spans="1:5" ht="16.5" customHeight="1">
      <c r="A16" s="11" t="s">
        <v>11</v>
      </c>
      <c r="B16" s="11" t="s">
        <v>7</v>
      </c>
      <c r="C16" s="13">
        <f>C17+C19+C18</f>
        <v>11386.6</v>
      </c>
      <c r="D16" s="13">
        <f>D17+D19+D18</f>
        <v>2885.76</v>
      </c>
      <c r="E16" s="1">
        <f>D16/C16*100</f>
        <v>25.34347390792686</v>
      </c>
    </row>
    <row r="17" spans="1:5" ht="12.75">
      <c r="A17" s="4" t="s">
        <v>13</v>
      </c>
      <c r="B17" s="4" t="s">
        <v>14</v>
      </c>
      <c r="C17" s="16">
        <v>980.1</v>
      </c>
      <c r="D17" s="16">
        <v>99.63</v>
      </c>
      <c r="E17" s="20">
        <f>D17/C17*100</f>
        <v>10.165289256198347</v>
      </c>
    </row>
    <row r="18" spans="1:5" ht="15.75" customHeight="1">
      <c r="A18" s="4" t="s">
        <v>52</v>
      </c>
      <c r="B18" s="5" t="s">
        <v>25</v>
      </c>
      <c r="C18" s="16">
        <v>2806.5</v>
      </c>
      <c r="D18" s="16">
        <v>568.49</v>
      </c>
      <c r="E18" s="20">
        <f>D18/C18*100</f>
        <v>20.2561909852129</v>
      </c>
    </row>
    <row r="19" spans="1:5" ht="15.75" customHeight="1">
      <c r="A19" s="4" t="s">
        <v>15</v>
      </c>
      <c r="B19" s="5" t="s">
        <v>16</v>
      </c>
      <c r="C19" s="16">
        <v>7600</v>
      </c>
      <c r="D19" s="16">
        <v>2217.64</v>
      </c>
      <c r="E19" s="20">
        <f>D19/C19*100</f>
        <v>29.179473684210528</v>
      </c>
    </row>
    <row r="20" spans="1:5" ht="57" customHeight="1">
      <c r="A20" s="3" t="s">
        <v>12</v>
      </c>
      <c r="B20" s="6" t="s">
        <v>8</v>
      </c>
      <c r="C20" s="12">
        <f>C21+C23</f>
        <v>500</v>
      </c>
      <c r="D20" s="12">
        <f>D21+D23+D22</f>
        <v>285.69</v>
      </c>
      <c r="E20" s="1">
        <f>D20/C20*100</f>
        <v>57.138</v>
      </c>
    </row>
    <row r="21" spans="1:5" ht="44.25" customHeight="1">
      <c r="A21" s="2" t="s">
        <v>24</v>
      </c>
      <c r="B21" s="2" t="s">
        <v>17</v>
      </c>
      <c r="C21" s="14">
        <v>0</v>
      </c>
      <c r="D21" s="16">
        <v>59.29</v>
      </c>
      <c r="E21" s="20">
        <v>0</v>
      </c>
    </row>
    <row r="22" spans="1:5" ht="31.5" customHeight="1">
      <c r="A22" s="2" t="s">
        <v>31</v>
      </c>
      <c r="B22" s="2" t="s">
        <v>66</v>
      </c>
      <c r="C22" s="16">
        <v>0</v>
      </c>
      <c r="D22" s="16">
        <v>7.2</v>
      </c>
      <c r="E22" s="20">
        <v>0</v>
      </c>
    </row>
    <row r="23" spans="1:5" ht="27.75" customHeight="1">
      <c r="A23" s="2" t="s">
        <v>53</v>
      </c>
      <c r="B23" s="2" t="s">
        <v>32</v>
      </c>
      <c r="C23" s="16">
        <v>500</v>
      </c>
      <c r="D23" s="16">
        <v>219.2</v>
      </c>
      <c r="E23" s="20">
        <f aca="true" t="shared" si="0" ref="E23:E30">D23/C23*100</f>
        <v>43.839999999999996</v>
      </c>
    </row>
    <row r="24" spans="1:5" ht="41.25" customHeight="1">
      <c r="A24" s="7" t="s">
        <v>26</v>
      </c>
      <c r="B24" s="7" t="s">
        <v>27</v>
      </c>
      <c r="C24" s="12">
        <f>C25</f>
        <v>15</v>
      </c>
      <c r="D24" s="12">
        <f>D25</f>
        <v>5.5</v>
      </c>
      <c r="E24" s="1">
        <f t="shared" si="0"/>
        <v>36.666666666666664</v>
      </c>
    </row>
    <row r="25" spans="1:5" ht="29.25" customHeight="1">
      <c r="A25" s="2" t="s">
        <v>40</v>
      </c>
      <c r="B25" s="2" t="s">
        <v>39</v>
      </c>
      <c r="C25" s="16">
        <v>15</v>
      </c>
      <c r="D25" s="16">
        <v>5.5</v>
      </c>
      <c r="E25" s="20">
        <f t="shared" si="0"/>
        <v>36.666666666666664</v>
      </c>
    </row>
    <row r="26" spans="1:5" ht="21.75" customHeight="1">
      <c r="A26" s="3" t="s">
        <v>18</v>
      </c>
      <c r="B26" s="6" t="s">
        <v>28</v>
      </c>
      <c r="C26" s="12">
        <f>C27+C34+C32+C31+C33+C35+C30</f>
        <v>20360.41</v>
      </c>
      <c r="D26" s="12">
        <f>D27+D34+D32+D31+D33+D35+D30</f>
        <v>11787.760000000002</v>
      </c>
      <c r="E26" s="1">
        <f t="shared" si="0"/>
        <v>57.89549424594102</v>
      </c>
    </row>
    <row r="27" spans="1:5" ht="25.5">
      <c r="A27" s="4" t="s">
        <v>19</v>
      </c>
      <c r="B27" s="2" t="s">
        <v>20</v>
      </c>
      <c r="C27" s="14">
        <f>C28+C29</f>
        <v>9556.8</v>
      </c>
      <c r="D27" s="14">
        <f>D28+D29</f>
        <v>5223.5</v>
      </c>
      <c r="E27" s="20">
        <f t="shared" si="0"/>
        <v>54.65741670852169</v>
      </c>
    </row>
    <row r="28" spans="1:5" ht="39" customHeight="1">
      <c r="A28" s="4" t="s">
        <v>21</v>
      </c>
      <c r="B28" s="5" t="s">
        <v>22</v>
      </c>
      <c r="C28" s="16">
        <v>8901.9</v>
      </c>
      <c r="D28" s="16">
        <v>4896.04</v>
      </c>
      <c r="E28" s="20">
        <f t="shared" si="0"/>
        <v>54.99994383221559</v>
      </c>
    </row>
    <row r="29" spans="1:5" ht="27.75" customHeight="1">
      <c r="A29" s="4" t="s">
        <v>21</v>
      </c>
      <c r="B29" s="5" t="s">
        <v>23</v>
      </c>
      <c r="C29" s="16">
        <v>654.9</v>
      </c>
      <c r="D29" s="16">
        <v>327.46</v>
      </c>
      <c r="E29" s="20">
        <f t="shared" si="0"/>
        <v>50.001526950679484</v>
      </c>
    </row>
    <row r="30" spans="1:5" ht="32.25" customHeight="1">
      <c r="A30" s="4" t="s">
        <v>49</v>
      </c>
      <c r="B30" s="5" t="s">
        <v>67</v>
      </c>
      <c r="C30" s="16">
        <v>3428.8</v>
      </c>
      <c r="D30" s="16">
        <v>3428.8</v>
      </c>
      <c r="E30" s="20">
        <f t="shared" si="0"/>
        <v>100</v>
      </c>
    </row>
    <row r="31" spans="1:5" ht="16.5" customHeight="1">
      <c r="A31" s="4" t="s">
        <v>35</v>
      </c>
      <c r="B31" s="5" t="s">
        <v>36</v>
      </c>
      <c r="C31" s="16">
        <v>964.67</v>
      </c>
      <c r="D31" s="16">
        <v>964.67</v>
      </c>
      <c r="E31" s="20">
        <v>0</v>
      </c>
    </row>
    <row r="32" spans="1:5" ht="54.75" customHeight="1">
      <c r="A32" s="4" t="s">
        <v>29</v>
      </c>
      <c r="B32" s="5" t="s">
        <v>34</v>
      </c>
      <c r="C32" s="16">
        <v>306.18</v>
      </c>
      <c r="D32" s="16">
        <v>169.88</v>
      </c>
      <c r="E32" s="20">
        <f>D32/C32*100</f>
        <v>55.48370239728264</v>
      </c>
    </row>
    <row r="33" spans="1:5" ht="41.25" customHeight="1">
      <c r="A33" s="4" t="s">
        <v>43</v>
      </c>
      <c r="B33" s="5" t="s">
        <v>44</v>
      </c>
      <c r="C33" s="16">
        <v>1</v>
      </c>
      <c r="D33" s="16">
        <v>1</v>
      </c>
      <c r="E33" s="20">
        <f>D33/C33*100</f>
        <v>100</v>
      </c>
    </row>
    <row r="34" spans="1:5" ht="78" customHeight="1">
      <c r="A34" s="4" t="s">
        <v>30</v>
      </c>
      <c r="B34" s="2" t="s">
        <v>33</v>
      </c>
      <c r="C34" s="16">
        <v>28</v>
      </c>
      <c r="D34" s="16">
        <v>28</v>
      </c>
      <c r="E34" s="20">
        <f>D34/C34*100</f>
        <v>100</v>
      </c>
    </row>
    <row r="35" spans="1:6" ht="33" customHeight="1">
      <c r="A35" s="4" t="s">
        <v>37</v>
      </c>
      <c r="B35" s="8" t="s">
        <v>38</v>
      </c>
      <c r="C35" s="14">
        <v>6074.96</v>
      </c>
      <c r="D35" s="14">
        <v>1971.91</v>
      </c>
      <c r="E35" s="20">
        <f>D35/C35*100</f>
        <v>32.45963759432161</v>
      </c>
      <c r="F35" s="19"/>
    </row>
    <row r="36" spans="1:6" ht="54.75" customHeight="1">
      <c r="A36" s="4" t="s">
        <v>56</v>
      </c>
      <c r="B36" s="2" t="s">
        <v>58</v>
      </c>
      <c r="C36" s="14">
        <v>0</v>
      </c>
      <c r="D36" s="14">
        <v>-138.9</v>
      </c>
      <c r="E36" s="20">
        <v>0</v>
      </c>
      <c r="F36" s="19"/>
    </row>
    <row r="37" spans="1:5" ht="17.25" customHeight="1">
      <c r="A37" s="31" t="s">
        <v>57</v>
      </c>
      <c r="B37" s="32"/>
      <c r="C37" s="15">
        <f>C9+C26</f>
        <v>36709.81</v>
      </c>
      <c r="D37" s="15">
        <f>D9+D26</f>
        <v>17114.050000000003</v>
      </c>
      <c r="E37" s="1">
        <f>D37/C37*100</f>
        <v>46.61982723419163</v>
      </c>
    </row>
  </sheetData>
  <sheetProtection/>
  <mergeCells count="9">
    <mergeCell ref="A37:B37"/>
    <mergeCell ref="B1:E1"/>
    <mergeCell ref="B2:E2"/>
    <mergeCell ref="B3:E3"/>
    <mergeCell ref="B4:E4"/>
    <mergeCell ref="A6:E6"/>
    <mergeCell ref="A5:E5"/>
    <mergeCell ref="A7:A8"/>
    <mergeCell ref="B7:B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B12" sqref="B12"/>
    </sheetView>
  </sheetViews>
  <sheetFormatPr defaultColWidth="9.140625" defaultRowHeight="12.75"/>
  <cols>
    <col min="1" max="1" width="20.00390625" style="0" customWidth="1"/>
    <col min="2" max="2" width="37.7109375" style="0" customWidth="1"/>
    <col min="3" max="3" width="10.00390625" style="0" customWidth="1"/>
    <col min="4" max="4" width="9.57421875" style="0" customWidth="1"/>
    <col min="5" max="5" width="10.28125" style="0" customWidth="1"/>
    <col min="6" max="6" width="8.140625" style="0" customWidth="1"/>
  </cols>
  <sheetData>
    <row r="1" spans="2:7" ht="15.75" customHeight="1">
      <c r="B1" s="33" t="s">
        <v>48</v>
      </c>
      <c r="C1" s="33"/>
      <c r="D1" s="33"/>
      <c r="E1" s="33"/>
      <c r="F1" s="33"/>
      <c r="G1" s="17"/>
    </row>
    <row r="2" spans="2:7" ht="14.25" customHeight="1">
      <c r="B2" s="34" t="s">
        <v>46</v>
      </c>
      <c r="C2" s="34"/>
      <c r="D2" s="34"/>
      <c r="E2" s="34"/>
      <c r="F2" s="34"/>
      <c r="G2" s="18"/>
    </row>
    <row r="3" spans="2:7" ht="14.25" customHeight="1">
      <c r="B3" s="34" t="s">
        <v>47</v>
      </c>
      <c r="C3" s="34"/>
      <c r="D3" s="34"/>
      <c r="E3" s="34"/>
      <c r="F3" s="34"/>
      <c r="G3" s="18"/>
    </row>
    <row r="4" spans="2:7" ht="12.75">
      <c r="B4" s="34" t="s">
        <v>51</v>
      </c>
      <c r="C4" s="34"/>
      <c r="D4" s="34"/>
      <c r="E4" s="34"/>
      <c r="F4" s="34"/>
      <c r="G4" s="18"/>
    </row>
    <row r="5" spans="1:6" ht="15.75">
      <c r="A5" s="36" t="s">
        <v>9</v>
      </c>
      <c r="B5" s="36"/>
      <c r="C5" s="36"/>
      <c r="D5" s="36"/>
      <c r="E5" s="36"/>
      <c r="F5" s="36"/>
    </row>
    <row r="6" spans="1:6" ht="15.75">
      <c r="A6" s="35" t="s">
        <v>45</v>
      </c>
      <c r="B6" s="35"/>
      <c r="C6" s="35"/>
      <c r="D6" s="35"/>
      <c r="E6" s="35"/>
      <c r="F6" s="35"/>
    </row>
    <row r="7" spans="1:6" ht="54.75" customHeight="1">
      <c r="A7" s="37" t="s">
        <v>0</v>
      </c>
      <c r="B7" s="39" t="s">
        <v>10</v>
      </c>
      <c r="C7" s="2" t="s">
        <v>59</v>
      </c>
      <c r="D7" s="2" t="s">
        <v>60</v>
      </c>
      <c r="E7" s="14" t="s">
        <v>61</v>
      </c>
      <c r="F7" s="14" t="s">
        <v>50</v>
      </c>
    </row>
    <row r="8" spans="1:6" ht="3.75" customHeight="1" hidden="1">
      <c r="A8" s="38"/>
      <c r="B8" s="40"/>
      <c r="C8" s="21"/>
      <c r="D8" s="21"/>
      <c r="E8" s="16"/>
      <c r="F8" s="16"/>
    </row>
    <row r="9" spans="1:6" ht="12.75">
      <c r="A9" s="3" t="s">
        <v>1</v>
      </c>
      <c r="B9" s="3" t="s">
        <v>2</v>
      </c>
      <c r="C9" s="12">
        <f>C10+C16+C20+C24+C13</f>
        <v>16349.4</v>
      </c>
      <c r="D9" s="12">
        <f>D10+D16+D20+D24+D13</f>
        <v>5903.08</v>
      </c>
      <c r="E9" s="12">
        <f>E10+E16+E20+E24+E13+E14</f>
        <v>5326.29</v>
      </c>
      <c r="F9" s="1">
        <f>E9/C9*100</f>
        <v>32.57789276670703</v>
      </c>
    </row>
    <row r="10" spans="1:6" ht="12.75">
      <c r="A10" s="3" t="s">
        <v>3</v>
      </c>
      <c r="B10" s="3" t="s">
        <v>5</v>
      </c>
      <c r="C10" s="12">
        <f>C11</f>
        <v>1943.8</v>
      </c>
      <c r="D10" s="12">
        <f>D11</f>
        <v>834.92</v>
      </c>
      <c r="E10" s="12">
        <f>E11</f>
        <v>775.84</v>
      </c>
      <c r="F10" s="1">
        <f aca="true" t="shared" si="0" ref="F10:F37">E10/C10*100</f>
        <v>39.913571355077686</v>
      </c>
    </row>
    <row r="11" spans="1:6" ht="18" customHeight="1">
      <c r="A11" s="9" t="s">
        <v>4</v>
      </c>
      <c r="B11" s="10" t="s">
        <v>6</v>
      </c>
      <c r="C11" s="16">
        <v>1943.8</v>
      </c>
      <c r="D11" s="16">
        <v>834.92</v>
      </c>
      <c r="E11" s="16">
        <v>775.84</v>
      </c>
      <c r="F11" s="20">
        <f t="shared" si="0"/>
        <v>39.913571355077686</v>
      </c>
    </row>
    <row r="12" spans="1:6" ht="51" customHeight="1">
      <c r="A12" s="3" t="s">
        <v>54</v>
      </c>
      <c r="B12" s="24" t="s">
        <v>55</v>
      </c>
      <c r="C12" s="15">
        <f>C13</f>
        <v>2504</v>
      </c>
      <c r="D12" s="15">
        <f>D13</f>
        <v>1673.7</v>
      </c>
      <c r="E12" s="15">
        <f>E13</f>
        <v>1355.88</v>
      </c>
      <c r="F12" s="1">
        <f t="shared" si="0"/>
        <v>54.14856230031949</v>
      </c>
    </row>
    <row r="13" spans="1:6" ht="54.75" customHeight="1">
      <c r="A13" s="22" t="s">
        <v>41</v>
      </c>
      <c r="B13" s="23" t="s">
        <v>42</v>
      </c>
      <c r="C13" s="16">
        <v>2504</v>
      </c>
      <c r="D13" s="16">
        <v>1673.7</v>
      </c>
      <c r="E13" s="16">
        <v>1355.88</v>
      </c>
      <c r="F13" s="20">
        <f t="shared" si="0"/>
        <v>54.14856230031949</v>
      </c>
    </row>
    <row r="14" spans="1:6" ht="23.25" customHeight="1">
      <c r="A14" s="11" t="s">
        <v>64</v>
      </c>
      <c r="B14" s="30" t="s">
        <v>65</v>
      </c>
      <c r="C14" s="29">
        <f>C15</f>
        <v>0</v>
      </c>
      <c r="D14" s="29">
        <f>D15</f>
        <v>51.41</v>
      </c>
      <c r="E14" s="29">
        <f>E15</f>
        <v>17.62</v>
      </c>
      <c r="F14" s="20">
        <v>0</v>
      </c>
    </row>
    <row r="15" spans="1:6" ht="22.5" customHeight="1">
      <c r="A15" s="28" t="s">
        <v>62</v>
      </c>
      <c r="B15" s="25" t="s">
        <v>63</v>
      </c>
      <c r="C15" s="26">
        <v>0</v>
      </c>
      <c r="D15" s="26">
        <v>51.41</v>
      </c>
      <c r="E15" s="27">
        <v>17.62</v>
      </c>
      <c r="F15" s="20"/>
    </row>
    <row r="16" spans="1:6" ht="16.5" customHeight="1">
      <c r="A16" s="11" t="s">
        <v>11</v>
      </c>
      <c r="B16" s="11" t="s">
        <v>7</v>
      </c>
      <c r="C16" s="13">
        <f>C17+C19+C18</f>
        <v>11386.6</v>
      </c>
      <c r="D16" s="13">
        <f>D17+D19+D18</f>
        <v>3170.18</v>
      </c>
      <c r="E16" s="13">
        <f>E17+E19+E18</f>
        <v>2885.76</v>
      </c>
      <c r="F16" s="1">
        <f t="shared" si="0"/>
        <v>25.34347390792686</v>
      </c>
    </row>
    <row r="17" spans="1:6" ht="12.75">
      <c r="A17" s="4" t="s">
        <v>13</v>
      </c>
      <c r="B17" s="4" t="s">
        <v>14</v>
      </c>
      <c r="C17" s="16">
        <v>980.1</v>
      </c>
      <c r="D17" s="16">
        <v>55.72</v>
      </c>
      <c r="E17" s="16">
        <v>99.63</v>
      </c>
      <c r="F17" s="20">
        <f t="shared" si="0"/>
        <v>10.165289256198347</v>
      </c>
    </row>
    <row r="18" spans="1:6" ht="15.75" customHeight="1">
      <c r="A18" s="4" t="s">
        <v>52</v>
      </c>
      <c r="B18" s="5" t="s">
        <v>25</v>
      </c>
      <c r="C18" s="16">
        <v>2806.5</v>
      </c>
      <c r="D18" s="16">
        <v>414.13</v>
      </c>
      <c r="E18" s="16">
        <v>568.49</v>
      </c>
      <c r="F18" s="20">
        <f>E18/C18*100</f>
        <v>20.2561909852129</v>
      </c>
    </row>
    <row r="19" spans="1:6" ht="15.75" customHeight="1">
      <c r="A19" s="4" t="s">
        <v>15</v>
      </c>
      <c r="B19" s="5" t="s">
        <v>16</v>
      </c>
      <c r="C19" s="16">
        <v>7600</v>
      </c>
      <c r="D19" s="16">
        <v>2700.33</v>
      </c>
      <c r="E19" s="16">
        <v>2217.64</v>
      </c>
      <c r="F19" s="20">
        <f>E19/C19*100</f>
        <v>29.179473684210528</v>
      </c>
    </row>
    <row r="20" spans="1:6" ht="57" customHeight="1">
      <c r="A20" s="3" t="s">
        <v>12</v>
      </c>
      <c r="B20" s="6" t="s">
        <v>8</v>
      </c>
      <c r="C20" s="12">
        <f>C21+C23</f>
        <v>500</v>
      </c>
      <c r="D20" s="12">
        <f>D21+D23</f>
        <v>218.33</v>
      </c>
      <c r="E20" s="12">
        <f>E21+E23+E22</f>
        <v>285.69</v>
      </c>
      <c r="F20" s="1">
        <f t="shared" si="0"/>
        <v>57.138</v>
      </c>
    </row>
    <row r="21" spans="1:6" ht="44.25" customHeight="1">
      <c r="A21" s="2" t="s">
        <v>24</v>
      </c>
      <c r="B21" s="2" t="s">
        <v>17</v>
      </c>
      <c r="C21" s="14">
        <v>0</v>
      </c>
      <c r="D21" s="14">
        <v>0</v>
      </c>
      <c r="E21" s="16">
        <v>59.29</v>
      </c>
      <c r="F21" s="20">
        <v>0</v>
      </c>
    </row>
    <row r="22" spans="1:6" ht="31.5" customHeight="1">
      <c r="A22" s="2" t="s">
        <v>31</v>
      </c>
      <c r="B22" s="2" t="s">
        <v>66</v>
      </c>
      <c r="C22" s="16">
        <v>0</v>
      </c>
      <c r="D22" s="16">
        <v>111.48</v>
      </c>
      <c r="E22" s="16">
        <v>7.2</v>
      </c>
      <c r="F22" s="20">
        <v>0</v>
      </c>
    </row>
    <row r="23" spans="1:6" ht="27.75" customHeight="1">
      <c r="A23" s="2" t="s">
        <v>53</v>
      </c>
      <c r="B23" s="2" t="s">
        <v>32</v>
      </c>
      <c r="C23" s="16">
        <v>500</v>
      </c>
      <c r="D23" s="16">
        <v>218.33</v>
      </c>
      <c r="E23" s="16">
        <v>219.2</v>
      </c>
      <c r="F23" s="20">
        <f t="shared" si="0"/>
        <v>43.839999999999996</v>
      </c>
    </row>
    <row r="24" spans="1:6" ht="41.25" customHeight="1">
      <c r="A24" s="7" t="s">
        <v>26</v>
      </c>
      <c r="B24" s="7" t="s">
        <v>27</v>
      </c>
      <c r="C24" s="12">
        <f>C25</f>
        <v>15</v>
      </c>
      <c r="D24" s="12">
        <f>D25</f>
        <v>5.95</v>
      </c>
      <c r="E24" s="12">
        <f>E25</f>
        <v>5.5</v>
      </c>
      <c r="F24" s="1">
        <f t="shared" si="0"/>
        <v>36.666666666666664</v>
      </c>
    </row>
    <row r="25" spans="1:6" ht="29.25" customHeight="1">
      <c r="A25" s="2" t="s">
        <v>40</v>
      </c>
      <c r="B25" s="2" t="s">
        <v>39</v>
      </c>
      <c r="C25" s="16">
        <v>15</v>
      </c>
      <c r="D25" s="16">
        <v>5.95</v>
      </c>
      <c r="E25" s="16">
        <v>5.5</v>
      </c>
      <c r="F25" s="20">
        <f t="shared" si="0"/>
        <v>36.666666666666664</v>
      </c>
    </row>
    <row r="26" spans="1:6" ht="21.75" customHeight="1">
      <c r="A26" s="3" t="s">
        <v>18</v>
      </c>
      <c r="B26" s="6" t="s">
        <v>28</v>
      </c>
      <c r="C26" s="12">
        <f>C27+C34+C32+C31+C33+C35+C30</f>
        <v>20360.41</v>
      </c>
      <c r="D26" s="12">
        <f>D27+D34+D32+D31+D33+D35+D30</f>
        <v>6636.310000000001</v>
      </c>
      <c r="E26" s="12">
        <f>E27+E34+E32+E31+E33+E35+E30</f>
        <v>11787.760000000002</v>
      </c>
      <c r="F26" s="1">
        <f t="shared" si="0"/>
        <v>57.89549424594102</v>
      </c>
    </row>
    <row r="27" spans="1:6" ht="25.5">
      <c r="A27" s="4" t="s">
        <v>19</v>
      </c>
      <c r="B27" s="2" t="s">
        <v>20</v>
      </c>
      <c r="C27" s="14">
        <f>C28+C29</f>
        <v>9556.8</v>
      </c>
      <c r="D27" s="14">
        <f>D28+D29</f>
        <v>4854.700000000001</v>
      </c>
      <c r="E27" s="14">
        <f>E28+E29</f>
        <v>5223.5</v>
      </c>
      <c r="F27" s="20">
        <f t="shared" si="0"/>
        <v>54.65741670852169</v>
      </c>
    </row>
    <row r="28" spans="1:6" ht="39" customHeight="1">
      <c r="A28" s="4" t="s">
        <v>21</v>
      </c>
      <c r="B28" s="5" t="s">
        <v>22</v>
      </c>
      <c r="C28" s="16">
        <v>8901.9</v>
      </c>
      <c r="D28" s="16">
        <v>4549.1</v>
      </c>
      <c r="E28" s="16">
        <v>4896.04</v>
      </c>
      <c r="F28" s="20">
        <f t="shared" si="0"/>
        <v>54.99994383221559</v>
      </c>
    </row>
    <row r="29" spans="1:6" ht="27.75" customHeight="1">
      <c r="A29" s="4" t="s">
        <v>21</v>
      </c>
      <c r="B29" s="5" t="s">
        <v>23</v>
      </c>
      <c r="C29" s="16">
        <v>654.9</v>
      </c>
      <c r="D29" s="16">
        <v>305.6</v>
      </c>
      <c r="E29" s="16">
        <v>327.46</v>
      </c>
      <c r="F29" s="20">
        <f t="shared" si="0"/>
        <v>50.001526950679484</v>
      </c>
    </row>
    <row r="30" spans="1:6" ht="32.25" customHeight="1">
      <c r="A30" s="4" t="s">
        <v>49</v>
      </c>
      <c r="B30" s="5" t="s">
        <v>67</v>
      </c>
      <c r="C30" s="16">
        <v>3428.8</v>
      </c>
      <c r="D30" s="16">
        <v>0</v>
      </c>
      <c r="E30" s="16">
        <v>3428.8</v>
      </c>
      <c r="F30" s="20">
        <f t="shared" si="0"/>
        <v>100</v>
      </c>
    </row>
    <row r="31" spans="1:6" ht="16.5" customHeight="1">
      <c r="A31" s="4" t="s">
        <v>35</v>
      </c>
      <c r="B31" s="5" t="s">
        <v>36</v>
      </c>
      <c r="C31" s="16">
        <v>964.67</v>
      </c>
      <c r="D31" s="16">
        <v>343.14</v>
      </c>
      <c r="E31" s="16">
        <v>964.67</v>
      </c>
      <c r="F31" s="20">
        <v>0</v>
      </c>
    </row>
    <row r="32" spans="1:6" ht="54.75" customHeight="1">
      <c r="A32" s="4" t="s">
        <v>29</v>
      </c>
      <c r="B32" s="5" t="s">
        <v>34</v>
      </c>
      <c r="C32" s="16">
        <v>306.18</v>
      </c>
      <c r="D32" s="16">
        <v>298.63</v>
      </c>
      <c r="E32" s="16">
        <v>169.88</v>
      </c>
      <c r="F32" s="20">
        <f t="shared" si="0"/>
        <v>55.48370239728264</v>
      </c>
    </row>
    <row r="33" spans="1:6" ht="41.25" customHeight="1">
      <c r="A33" s="4" t="s">
        <v>43</v>
      </c>
      <c r="B33" s="5" t="s">
        <v>44</v>
      </c>
      <c r="C33" s="16">
        <v>1</v>
      </c>
      <c r="D33" s="16">
        <v>1</v>
      </c>
      <c r="E33" s="16">
        <v>1</v>
      </c>
      <c r="F33" s="20">
        <f t="shared" si="0"/>
        <v>100</v>
      </c>
    </row>
    <row r="34" spans="1:6" ht="78" customHeight="1">
      <c r="A34" s="4" t="s">
        <v>30</v>
      </c>
      <c r="B34" s="2" t="s">
        <v>33</v>
      </c>
      <c r="C34" s="16">
        <v>28</v>
      </c>
      <c r="D34" s="16">
        <v>83.84</v>
      </c>
      <c r="E34" s="16">
        <v>28</v>
      </c>
      <c r="F34" s="20">
        <f t="shared" si="0"/>
        <v>100</v>
      </c>
    </row>
    <row r="35" spans="1:7" ht="33" customHeight="1">
      <c r="A35" s="4" t="s">
        <v>37</v>
      </c>
      <c r="B35" s="8" t="s">
        <v>38</v>
      </c>
      <c r="C35" s="14">
        <v>6074.96</v>
      </c>
      <c r="D35" s="14">
        <v>1055</v>
      </c>
      <c r="E35" s="14">
        <v>1971.91</v>
      </c>
      <c r="F35" s="20">
        <f t="shared" si="0"/>
        <v>32.45963759432161</v>
      </c>
      <c r="G35" s="19"/>
    </row>
    <row r="36" spans="1:7" ht="54.75" customHeight="1">
      <c r="A36" s="4" t="s">
        <v>56</v>
      </c>
      <c r="B36" s="2" t="s">
        <v>58</v>
      </c>
      <c r="C36" s="14">
        <v>0</v>
      </c>
      <c r="D36" s="14">
        <v>0</v>
      </c>
      <c r="E36" s="14">
        <v>-138.9</v>
      </c>
      <c r="F36" s="20">
        <v>0</v>
      </c>
      <c r="G36" s="19"/>
    </row>
    <row r="37" spans="1:6" ht="17.25" customHeight="1">
      <c r="A37" s="31" t="s">
        <v>57</v>
      </c>
      <c r="B37" s="32"/>
      <c r="C37" s="15">
        <f>C9+C26</f>
        <v>36709.81</v>
      </c>
      <c r="D37" s="15">
        <f>D9+D26</f>
        <v>12539.390000000001</v>
      </c>
      <c r="E37" s="15">
        <f>E9+E26</f>
        <v>17114.050000000003</v>
      </c>
      <c r="F37" s="1">
        <f t="shared" si="0"/>
        <v>46.61982723419163</v>
      </c>
    </row>
  </sheetData>
  <sheetProtection/>
  <mergeCells count="9">
    <mergeCell ref="A7:A8"/>
    <mergeCell ref="B7:B8"/>
    <mergeCell ref="A37:B37"/>
    <mergeCell ref="B1:F1"/>
    <mergeCell ref="B2:F2"/>
    <mergeCell ref="B3:F3"/>
    <mergeCell ref="B4:F4"/>
    <mergeCell ref="A5:F5"/>
    <mergeCell ref="A6:F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Квитцау О.А.</cp:lastModifiedBy>
  <cp:lastPrinted>2015-08-26T08:50:42Z</cp:lastPrinted>
  <dcterms:created xsi:type="dcterms:W3CDTF">1996-10-08T23:32:33Z</dcterms:created>
  <dcterms:modified xsi:type="dcterms:W3CDTF">2015-08-26T08:51:11Z</dcterms:modified>
  <cp:category/>
  <cp:version/>
  <cp:contentType/>
  <cp:contentStatus/>
</cp:coreProperties>
</file>