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<sst xmlns="http://schemas.openxmlformats.org/spreadsheetml/2006/main" count="261" uniqueCount="162">
  <si>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</si>
  <si>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</si>
  <si>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</si>
  <si>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</si>
  <si>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</si>
  <si>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</si>
  <si>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</si>
  <si>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</si>
  <si>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</si>
  <si>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</si>
  <si>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</si>
  <si>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</si>
  <si>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</si>
  <si>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</si>
  <si>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</si>
  <si>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</si>
  <si>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</si>
  <si>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</si>
  <si>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</si>
  <si>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</si>
  <si>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</si>
  <si>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</si>
  <si>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</si>
  <si>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</si>
  <si>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</si>
  <si>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</si>
  <si>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</si>
  <si>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</si>
  <si>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</si>
  <si>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</si>
  <si>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</si>
  <si>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</si>
  <si>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</si>
  <si>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</si>
  <si>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</si>
  <si>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</si>
  <si>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</si>
  <si>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</si>
  <si>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</si>
  <si>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</si>
  <si>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</si>
  <si>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</si>
  <si>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</si>
  <si>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</si>
  <si>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</si>
  <si>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</si>
  <si>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</si>
  <si>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</si>
  <si>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</si>
  <si>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</si>
  <si>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</si>
  <si>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</si>
  <si>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</si>
  <si>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</si>
  <si>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</si>
  <si>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</si>
  <si>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</si>
  <si>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</si>
  <si>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</si>
  <si>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</si>
  <si>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</si>
  <si>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</si>
  <si>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</si>
  <si>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</si>
  <si>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</si>
  <si>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</si>
  <si>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</si>
  <si>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</si>
  <si>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</si>
  <si>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</si>
  <si>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</si>
  <si>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</si>
  <si>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</si>
  <si>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</si>
  <si>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</si>
  <si>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</si>
  <si>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</si>
  <si>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</si>
  <si>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</si>
  <si>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</si>
  <si>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</si>
  <si>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</si>
  <si>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</si>
  <si>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</si>
  <si>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</si>
  <si>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</si>
  <si>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</si>
  <si>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</si>
  <si>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</si>
  <si>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</si>
  <si>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</si>
  <si>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</si>
  <si>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</si>
  <si>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</si>
  <si>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</si>
  <si>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</si>
  <si>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</si>
  <si>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</si>
  <si>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</si>
  <si>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</si>
  <si>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</si>
  <si>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</si>
  <si>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</si>
  <si>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</si>
  <si>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</si>
  <si>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</si>
  <si>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</si>
  <si>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</si>
  <si>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</si>
  <si>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</si>
  <si>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</si>
  <si>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</si>
  <si>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</si>
  <si>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</si>
  <si>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</si>
  <si>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</si>
  <si>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</si>
  <si>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</si>
  <si>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</si>
  <si>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</si>
  <si>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</si>
  <si>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</si>
  <si>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</si>
  <si>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</si>
  <si>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</si>
  <si>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</si>
  <si>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</si>
  <si>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</si>
  <si>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</si>
  <si>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</si>
  <si>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608 2 02 02088 10 0000 151</t>
  </si>
  <si>
    <t>608 2 02 02089 10 0000 151</t>
  </si>
  <si>
    <t>% исполнения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</si>
  <si>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</si>
  <si>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Субсидия на обеспечение мероприятий по переселению граждан из аварийного жилищного фонда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</si>
  <si>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</si>
  <si>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</si>
  <si>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182 1 01 02030 01 1000 110</t>
  </si>
  <si>
    <t>182 1 01 02020 01 1000 110</t>
  </si>
  <si>
    <t>182 1 01 02010 01 2100 110</t>
  </si>
  <si>
    <t>182 1 01 02010 01 1000 110</t>
  </si>
  <si>
    <t>182 1 06 01030 10 1000 110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</si>
  <si>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</si>
  <si>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</si>
  <si>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182 1 06 06033 10 1000 110</t>
  </si>
  <si>
    <t>182 1 06 06033 10 3000 110</t>
  </si>
  <si>
    <t>182 1 06 06043 10 1000 110</t>
  </si>
  <si>
    <t>182 1 06 06043 10 4000 110</t>
  </si>
  <si>
    <t>182 1 06 06033 10 2100 110</t>
  </si>
  <si>
    <t>Земельный налог с организаций, обладающих земельным участком, расположенным в границах сельских  поселений (пени)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</si>
  <si>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</si>
  <si>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(пени)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</si>
  <si>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</si>
  <si>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</si>
  <si>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Исполнено  9 мес.  2016   тыс.руб.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</si>
  <si>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</si>
  <si>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182 1 01 02030 01 2100 110</t>
  </si>
  <si>
    <t>182 1 06 01030 10 2100 110</t>
  </si>
  <si>
    <t>608 1 11 09045 10 0111 120</t>
  </si>
  <si>
    <t>608 1 16 33050 10 0000 140</t>
  </si>
  <si>
    <t>Денежные взыскания  (штрафы) за нарушение законодательства о контрактной системе в сфере закупок</t>
  </si>
  <si>
    <t>№  45 от 27.10.2016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</si>
</sst>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"/>
    <numFmt numFmtId="168" formatCode="0.0000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57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65" fontId="10" fillId="18" borderId="12" xfId="0" applyNumberFormat="1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12" fillId="0" borderId="12" xfId="0" applyFont="1" applyFill="1" applyBorder="1" applyAlignment="1">
      <alignment horizontal="center" vertical="center"/>
    </xf>
    <xf numFmtId="4" fontId="2" fillId="18" borderId="12" xfId="33" applyNumberFormat="1" applyFont="1" applyFill="1" applyBorder="1" applyAlignment="1">
      <alignment horizontal="center" vertical="center" wrapText="1"/>
      <protection/>
    </xf>
    <xf numFmtId="165" fontId="12" fillId="18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tabSelected="1" zoomScalePageLayoutView="0" workbookViewId="0" topLeftCell="A1">
      <selection activeCell="B4" sqref="B4:E4"/>
    </sheetView>
  </sheetViews>
  <sheetFormatPr defaultColWidth="9.140625" defaultRowHeight="15"/>
  <cols>
    <col min="1" max="1" width="24.28125" style="0" customWidth="1"/>
    <col min="2" max="2" width="44.57421875" style="0" customWidth="1"/>
    <col min="3" max="3" width="11.140625" style="0" customWidth="1"/>
    <col min="4" max="4" width="9.7109375" style="0" customWidth="1"/>
  </cols>
  <sheetData>
    <row r="1" spans="2:5" ht="14.25">
      <c r="B1" s="54" t="s">
        <v>62</v>
      </c>
      <c r="C1" s="54"/>
      <c r="D1" s="54"/>
      <c r="E1" s="54"/>
    </row>
    <row r="2" spans="2:5" ht="15">
      <c r="B2" s="55" t="s">
        <v>63</v>
      </c>
      <c r="C2" s="55"/>
      <c r="D2" s="55"/>
      <c r="E2" s="55"/>
    </row>
    <row r="3" spans="2:5" ht="15">
      <c r="B3" s="55" t="s">
        <v>64</v>
      </c>
      <c r="C3" s="55"/>
      <c r="D3" s="55"/>
      <c r="E3" s="55"/>
    </row>
    <row r="4" spans="1:5" ht="15">
      <c r="A4" s="7"/>
      <c r="B4" s="55" t="s">
        <v>161</v>
      </c>
      <c r="C4" s="55"/>
      <c r="D4" s="55"/>
      <c r="E4" s="55"/>
    </row>
    <row r="5" ht="14.25">
      <c r="B5" s="8"/>
    </row>
    <row r="6" spans="1:5" ht="26.25" customHeight="1">
      <c r="A6" s="56" t="s">
        <v>61</v>
      </c>
      <c r="B6" s="56"/>
      <c r="C6" s="56"/>
      <c r="D6" s="56"/>
      <c r="E6" s="56"/>
    </row>
    <row r="7" spans="1:5" ht="20.25" customHeight="1">
      <c r="A7" s="56" t="s">
        <v>122</v>
      </c>
      <c r="B7" s="56"/>
      <c r="C7" s="56"/>
      <c r="D7" s="56"/>
      <c r="E7" s="56"/>
    </row>
    <row r="8" spans="1:2" ht="11.25" customHeight="1">
      <c r="A8" s="53"/>
      <c r="B8" s="53"/>
    </row>
    <row r="9" spans="1:5" ht="52.5" customHeight="1">
      <c r="A9" s="6" t="s">
        <v>1</v>
      </c>
      <c r="B9" s="10" t="s">
        <v>0</v>
      </c>
      <c r="C9" s="6" t="s">
        <v>124</v>
      </c>
      <c r="D9" s="45" t="s">
        <v>154</v>
      </c>
      <c r="E9" s="45" t="s">
        <v>132</v>
      </c>
    </row>
    <row r="10" spans="1:5" ht="37.5">
      <c r="A10" s="5"/>
      <c r="B10" s="12" t="s">
        <v>20</v>
      </c>
      <c r="C10" s="30">
        <f>C11+C41</f>
        <v>15174.800000000001</v>
      </c>
      <c r="D10" s="30">
        <f>D11+D41</f>
        <v>10166.150000000001</v>
      </c>
      <c r="E10" s="46">
        <f>D10/C10*100</f>
        <v>66.99363418298759</v>
      </c>
    </row>
    <row r="11" spans="1:5" ht="20.25">
      <c r="A11" s="4"/>
      <c r="B11" s="13" t="s">
        <v>60</v>
      </c>
      <c r="C11" s="30">
        <f>C12+C20+C28+C32+C25</f>
        <v>14591.800000000001</v>
      </c>
      <c r="D11" s="30">
        <f>D12+D20+D28+D32+D25</f>
        <v>9668.11</v>
      </c>
      <c r="E11" s="46">
        <f>D11/C11*100</f>
        <v>66.25714442358036</v>
      </c>
    </row>
    <row r="12" spans="1:5" ht="15.75">
      <c r="A12" s="3" t="s">
        <v>103</v>
      </c>
      <c r="B12" s="14" t="s">
        <v>26</v>
      </c>
      <c r="C12" s="31">
        <f>C13+C15+C17</f>
        <v>1741.9</v>
      </c>
      <c r="D12" s="31">
        <f>D13+D15+D17+D19+D14+D18</f>
        <v>1210.62</v>
      </c>
      <c r="E12" s="48">
        <f>D12/C12*100</f>
        <v>69.49997129571157</v>
      </c>
    </row>
    <row r="13" spans="1:5" ht="79.5" customHeight="1">
      <c r="A13" s="2" t="s">
        <v>140</v>
      </c>
      <c r="B13" s="9" t="s">
        <v>25</v>
      </c>
      <c r="C13" s="35">
        <v>1581.9</v>
      </c>
      <c r="D13" s="43">
        <v>1012.48</v>
      </c>
      <c r="E13" s="47">
        <f aca="true" t="shared" si="0" ref="E13:E70">D13/C13*100</f>
        <v>64.00404576774764</v>
      </c>
    </row>
    <row r="14" spans="1:5" ht="79.5" customHeight="1">
      <c r="A14" s="2" t="s">
        <v>139</v>
      </c>
      <c r="B14" s="9" t="s">
        <v>25</v>
      </c>
      <c r="C14" s="35">
        <v>0</v>
      </c>
      <c r="D14" s="43">
        <v>1.2</v>
      </c>
      <c r="E14" s="47">
        <v>0</v>
      </c>
    </row>
    <row r="15" spans="1:5" ht="116.25" customHeight="1">
      <c r="A15" s="2" t="s">
        <v>138</v>
      </c>
      <c r="B15" s="9" t="s">
        <v>24</v>
      </c>
      <c r="C15" s="35">
        <v>40</v>
      </c>
      <c r="D15" s="44">
        <v>3.52</v>
      </c>
      <c r="E15" s="47">
        <f t="shared" si="0"/>
        <v>8.799999999999999</v>
      </c>
    </row>
    <row r="16" spans="1:5" ht="117" customHeight="1">
      <c r="A16" s="2" t="s">
        <v>138</v>
      </c>
      <c r="B16" s="9" t="s">
        <v>155</v>
      </c>
      <c r="C16" s="35"/>
      <c r="D16" s="44">
        <v>0.01</v>
      </c>
      <c r="E16" s="47"/>
    </row>
    <row r="17" spans="1:5" ht="52.5" customHeight="1">
      <c r="A17" s="2" t="s">
        <v>137</v>
      </c>
      <c r="B17" s="9" t="s">
        <v>23</v>
      </c>
      <c r="C17" s="35">
        <v>120</v>
      </c>
      <c r="D17" s="43">
        <v>192.34</v>
      </c>
      <c r="E17" s="47">
        <f t="shared" si="0"/>
        <v>160.28333333333333</v>
      </c>
    </row>
    <row r="18" spans="1:5" ht="52.5" customHeight="1">
      <c r="A18" s="2" t="s">
        <v>156</v>
      </c>
      <c r="B18" s="9" t="s">
        <v>23</v>
      </c>
      <c r="C18" s="35">
        <v>0</v>
      </c>
      <c r="D18" s="43">
        <v>0.08</v>
      </c>
      <c r="E18" s="47">
        <v>0</v>
      </c>
    </row>
    <row r="19" spans="1:5" ht="55.5" customHeight="1">
      <c r="A19" s="2" t="s">
        <v>135</v>
      </c>
      <c r="B19" s="9" t="s">
        <v>136</v>
      </c>
      <c r="C19" s="35">
        <v>0</v>
      </c>
      <c r="D19" s="44">
        <v>1</v>
      </c>
      <c r="E19" s="47">
        <v>0</v>
      </c>
    </row>
    <row r="20" spans="1:5" ht="47.25">
      <c r="A20" s="3" t="s">
        <v>104</v>
      </c>
      <c r="B20" s="14" t="s">
        <v>58</v>
      </c>
      <c r="C20" s="34">
        <f>C21+C22+C23</f>
        <v>2995.7</v>
      </c>
      <c r="D20" s="34">
        <f>D21+D22+D23+D24</f>
        <v>2884.69</v>
      </c>
      <c r="E20" s="48">
        <f t="shared" si="0"/>
        <v>96.29435524251427</v>
      </c>
    </row>
    <row r="21" spans="1:5" ht="78" customHeight="1">
      <c r="A21" s="2" t="s">
        <v>105</v>
      </c>
      <c r="B21" s="9" t="s">
        <v>38</v>
      </c>
      <c r="C21" s="35">
        <v>1475.7</v>
      </c>
      <c r="D21" s="43">
        <v>969.57</v>
      </c>
      <c r="E21" s="47">
        <f t="shared" si="0"/>
        <v>65.702378532222</v>
      </c>
    </row>
    <row r="22" spans="1:5" ht="90" customHeight="1">
      <c r="A22" s="2" t="s">
        <v>106</v>
      </c>
      <c r="B22" s="9" t="s">
        <v>37</v>
      </c>
      <c r="C22" s="35">
        <v>20</v>
      </c>
      <c r="D22" s="43">
        <v>15.45</v>
      </c>
      <c r="E22" s="47">
        <f t="shared" si="0"/>
        <v>77.25</v>
      </c>
    </row>
    <row r="23" spans="1:5" ht="78" customHeight="1">
      <c r="A23" s="2" t="s">
        <v>121</v>
      </c>
      <c r="B23" s="9" t="s">
        <v>39</v>
      </c>
      <c r="C23" s="35">
        <v>1500</v>
      </c>
      <c r="D23" s="35">
        <v>2033.55</v>
      </c>
      <c r="E23" s="47">
        <f t="shared" si="0"/>
        <v>135.57</v>
      </c>
    </row>
    <row r="24" spans="1:5" ht="45.75" customHeight="1">
      <c r="A24" s="2" t="s">
        <v>107</v>
      </c>
      <c r="B24" s="9" t="s">
        <v>99</v>
      </c>
      <c r="C24" s="35">
        <v>0</v>
      </c>
      <c r="D24" s="43">
        <v>-133.88</v>
      </c>
      <c r="E24" s="47">
        <v>0</v>
      </c>
    </row>
    <row r="25" spans="1:5" ht="15.75">
      <c r="A25" s="3" t="s">
        <v>108</v>
      </c>
      <c r="B25" s="14" t="s">
        <v>35</v>
      </c>
      <c r="C25" s="40">
        <f>C26</f>
        <v>23.6</v>
      </c>
      <c r="D25" s="40">
        <f>D26</f>
        <v>0</v>
      </c>
      <c r="E25" s="48">
        <f t="shared" si="0"/>
        <v>0</v>
      </c>
    </row>
    <row r="26" spans="1:5" ht="14.25">
      <c r="A26" s="2" t="s">
        <v>109</v>
      </c>
      <c r="B26" s="9" t="s">
        <v>35</v>
      </c>
      <c r="C26" s="35">
        <v>23.6</v>
      </c>
      <c r="D26" s="43">
        <v>0</v>
      </c>
      <c r="E26" s="47">
        <f t="shared" si="0"/>
        <v>0</v>
      </c>
    </row>
    <row r="27" spans="1:5" ht="25.5">
      <c r="A27" s="2" t="s">
        <v>110</v>
      </c>
      <c r="B27" s="9" t="s">
        <v>34</v>
      </c>
      <c r="C27" s="35">
        <v>0</v>
      </c>
      <c r="D27" s="43">
        <v>0</v>
      </c>
      <c r="E27" s="47">
        <v>0</v>
      </c>
    </row>
    <row r="28" spans="1:5" ht="15.75">
      <c r="A28" s="3" t="s">
        <v>111</v>
      </c>
      <c r="B28" s="14" t="s">
        <v>22</v>
      </c>
      <c r="C28" s="34">
        <f>C29</f>
        <v>1058</v>
      </c>
      <c r="D28" s="34">
        <f>D29+D31+D30</f>
        <v>377.71000000000004</v>
      </c>
      <c r="E28" s="48">
        <f t="shared" si="0"/>
        <v>35.70037807183365</v>
      </c>
    </row>
    <row r="29" spans="1:5" ht="45.75" customHeight="1">
      <c r="A29" s="2" t="s">
        <v>141</v>
      </c>
      <c r="B29" s="9" t="s">
        <v>21</v>
      </c>
      <c r="C29" s="35">
        <v>1058</v>
      </c>
      <c r="D29" s="43">
        <v>367.18</v>
      </c>
      <c r="E29" s="47">
        <f t="shared" si="0"/>
        <v>34.705103969754255</v>
      </c>
    </row>
    <row r="30" spans="1:5" ht="46.5" customHeight="1">
      <c r="A30" s="2" t="s">
        <v>157</v>
      </c>
      <c r="B30" s="9" t="s">
        <v>21</v>
      </c>
      <c r="C30" s="35">
        <v>0</v>
      </c>
      <c r="D30" s="43">
        <v>10.8</v>
      </c>
      <c r="E30" s="47">
        <v>0</v>
      </c>
    </row>
    <row r="31" spans="1:5" ht="57" customHeight="1">
      <c r="A31" s="2" t="s">
        <v>142</v>
      </c>
      <c r="B31" s="9" t="s">
        <v>143</v>
      </c>
      <c r="C31" s="35">
        <v>0</v>
      </c>
      <c r="D31" s="43">
        <v>-0.27</v>
      </c>
      <c r="E31" s="47">
        <v>0</v>
      </c>
    </row>
    <row r="32" spans="1:5" ht="19.5" customHeight="1">
      <c r="A32" s="3" t="s">
        <v>116</v>
      </c>
      <c r="B32" s="14" t="s">
        <v>33</v>
      </c>
      <c r="C32" s="34">
        <f>C33+C37</f>
        <v>8772.6</v>
      </c>
      <c r="D32" s="34">
        <f>D33+D37</f>
        <v>5195.09</v>
      </c>
      <c r="E32" s="48">
        <f t="shared" si="0"/>
        <v>59.21950163007546</v>
      </c>
    </row>
    <row r="33" spans="1:5" ht="14.25">
      <c r="A33" s="2" t="s">
        <v>117</v>
      </c>
      <c r="B33" s="9" t="s">
        <v>32</v>
      </c>
      <c r="C33" s="38">
        <f>C34</f>
        <v>1900</v>
      </c>
      <c r="D33" s="38">
        <f>D34+D36+D35</f>
        <v>3111.55</v>
      </c>
      <c r="E33" s="47">
        <f t="shared" si="0"/>
        <v>163.7657894736842</v>
      </c>
    </row>
    <row r="34" spans="1:5" ht="25.5">
      <c r="A34" s="2" t="s">
        <v>144</v>
      </c>
      <c r="B34" s="9" t="s">
        <v>31</v>
      </c>
      <c r="C34" s="35">
        <v>1900</v>
      </c>
      <c r="D34" s="43">
        <v>3097.46</v>
      </c>
      <c r="E34" s="47">
        <f t="shared" si="0"/>
        <v>163.02421052631578</v>
      </c>
    </row>
    <row r="35" spans="1:5" ht="38.25">
      <c r="A35" s="2" t="s">
        <v>148</v>
      </c>
      <c r="B35" s="9" t="s">
        <v>149</v>
      </c>
      <c r="C35" s="35">
        <v>0</v>
      </c>
      <c r="D35" s="43">
        <v>11.09</v>
      </c>
      <c r="E35" s="47">
        <v>0</v>
      </c>
    </row>
    <row r="36" spans="1:5" ht="25.5">
      <c r="A36" s="2" t="s">
        <v>145</v>
      </c>
      <c r="B36" s="9" t="s">
        <v>31</v>
      </c>
      <c r="C36" s="35">
        <v>0</v>
      </c>
      <c r="D36" s="44">
        <v>3</v>
      </c>
      <c r="E36" s="47">
        <v>0</v>
      </c>
    </row>
    <row r="37" spans="1:5" ht="14.25">
      <c r="A37" s="2" t="s">
        <v>119</v>
      </c>
      <c r="B37" s="9" t="s">
        <v>30</v>
      </c>
      <c r="C37" s="38">
        <f>C38</f>
        <v>6872.6</v>
      </c>
      <c r="D37" s="38">
        <f>D38+D40+D39</f>
        <v>2083.54</v>
      </c>
      <c r="E37" s="47">
        <f t="shared" si="0"/>
        <v>30.31661961994005</v>
      </c>
    </row>
    <row r="38" spans="1:5" ht="25.5">
      <c r="A38" s="2" t="s">
        <v>146</v>
      </c>
      <c r="B38" s="9" t="s">
        <v>29</v>
      </c>
      <c r="C38" s="35">
        <v>6872.6</v>
      </c>
      <c r="D38" s="43">
        <v>2030.99</v>
      </c>
      <c r="E38" s="47">
        <f t="shared" si="0"/>
        <v>29.55198905799843</v>
      </c>
    </row>
    <row r="39" spans="1:5" ht="38.25">
      <c r="A39" s="2" t="s">
        <v>150</v>
      </c>
      <c r="B39" s="9" t="s">
        <v>151</v>
      </c>
      <c r="C39" s="35">
        <v>0</v>
      </c>
      <c r="D39" s="43">
        <v>52.84</v>
      </c>
      <c r="E39" s="47">
        <v>0</v>
      </c>
    </row>
    <row r="40" spans="1:5" ht="25.5">
      <c r="A40" s="2" t="s">
        <v>147</v>
      </c>
      <c r="B40" s="9" t="s">
        <v>29</v>
      </c>
      <c r="C40" s="35">
        <v>0</v>
      </c>
      <c r="D40" s="43">
        <v>-0.29</v>
      </c>
      <c r="E40" s="47">
        <v>0</v>
      </c>
    </row>
    <row r="41" spans="1:5" ht="20.25">
      <c r="A41" s="1"/>
      <c r="B41" s="15" t="s">
        <v>59</v>
      </c>
      <c r="C41" s="39">
        <f>C42+C46</f>
        <v>583</v>
      </c>
      <c r="D41" s="39">
        <f>D42+D46+D49</f>
        <v>498.04</v>
      </c>
      <c r="E41" s="46">
        <f t="shared" si="0"/>
        <v>85.42710120068611</v>
      </c>
    </row>
    <row r="42" spans="1:5" ht="68.25" customHeight="1">
      <c r="A42" s="3" t="s">
        <v>65</v>
      </c>
      <c r="B42" s="14" t="s">
        <v>52</v>
      </c>
      <c r="C42" s="34">
        <f>C44+C45</f>
        <v>568</v>
      </c>
      <c r="D42" s="34">
        <f>D44+D45</f>
        <v>462.48</v>
      </c>
      <c r="E42" s="48">
        <f t="shared" si="0"/>
        <v>81.42253521126761</v>
      </c>
    </row>
    <row r="43" spans="1:5" ht="63.75">
      <c r="A43" s="2" t="s">
        <v>67</v>
      </c>
      <c r="B43" s="9" t="s">
        <v>41</v>
      </c>
      <c r="C43" s="35">
        <v>0</v>
      </c>
      <c r="D43" s="43"/>
      <c r="E43" s="47">
        <v>0</v>
      </c>
    </row>
    <row r="44" spans="1:5" ht="25.5">
      <c r="A44" s="2" t="s">
        <v>68</v>
      </c>
      <c r="B44" s="9" t="s">
        <v>40</v>
      </c>
      <c r="C44" s="35">
        <v>68</v>
      </c>
      <c r="D44" s="43">
        <v>67.76</v>
      </c>
      <c r="E44" s="47">
        <f t="shared" si="0"/>
        <v>99.64705882352942</v>
      </c>
    </row>
    <row r="45" spans="1:5" ht="80.25" customHeight="1">
      <c r="A45" s="2" t="s">
        <v>158</v>
      </c>
      <c r="B45" s="9" t="s">
        <v>12</v>
      </c>
      <c r="C45" s="35">
        <v>500</v>
      </c>
      <c r="D45" s="43">
        <v>394.72</v>
      </c>
      <c r="E45" s="47">
        <f t="shared" si="0"/>
        <v>78.944</v>
      </c>
    </row>
    <row r="46" spans="1:5" ht="47.25">
      <c r="A46" s="3" t="s">
        <v>95</v>
      </c>
      <c r="B46" s="14" t="s">
        <v>51</v>
      </c>
      <c r="C46" s="34">
        <f>C47</f>
        <v>15</v>
      </c>
      <c r="D46" s="34">
        <f>D47</f>
        <v>12</v>
      </c>
      <c r="E46" s="47">
        <f t="shared" si="0"/>
        <v>80</v>
      </c>
    </row>
    <row r="47" spans="1:5" ht="31.5" customHeight="1">
      <c r="A47" s="2" t="s">
        <v>96</v>
      </c>
      <c r="B47" s="9" t="s">
        <v>17</v>
      </c>
      <c r="C47" s="35">
        <v>15</v>
      </c>
      <c r="D47" s="44">
        <v>12</v>
      </c>
      <c r="E47" s="47">
        <f t="shared" si="0"/>
        <v>80</v>
      </c>
    </row>
    <row r="48" spans="1:5" ht="25.5">
      <c r="A48" s="2" t="s">
        <v>97</v>
      </c>
      <c r="B48" s="9" t="s">
        <v>18</v>
      </c>
      <c r="C48" s="35"/>
      <c r="D48" s="43"/>
      <c r="E48" s="47">
        <v>0</v>
      </c>
    </row>
    <row r="49" spans="1:5" ht="25.5">
      <c r="A49" s="3" t="s">
        <v>159</v>
      </c>
      <c r="B49" s="49" t="s">
        <v>160</v>
      </c>
      <c r="C49" s="40"/>
      <c r="D49" s="50">
        <v>23.56</v>
      </c>
      <c r="E49" s="48">
        <v>0</v>
      </c>
    </row>
    <row r="50" spans="1:5" ht="15.75">
      <c r="A50" s="3" t="s">
        <v>79</v>
      </c>
      <c r="B50" s="14" t="s">
        <v>15</v>
      </c>
      <c r="C50" s="34">
        <f>C52</f>
        <v>0</v>
      </c>
      <c r="D50" s="43"/>
      <c r="E50" s="47">
        <v>0</v>
      </c>
    </row>
    <row r="51" spans="1:5" ht="25.5">
      <c r="A51" s="2" t="s">
        <v>80</v>
      </c>
      <c r="B51" s="9" t="s">
        <v>19</v>
      </c>
      <c r="C51" s="35"/>
      <c r="D51" s="43"/>
      <c r="E51" s="47">
        <v>0</v>
      </c>
    </row>
    <row r="52" spans="1:5" ht="14.25">
      <c r="A52" s="2" t="s">
        <v>81</v>
      </c>
      <c r="B52" s="9" t="s">
        <v>14</v>
      </c>
      <c r="C52" s="35">
        <v>0</v>
      </c>
      <c r="D52" s="43"/>
      <c r="E52" s="47">
        <v>0</v>
      </c>
    </row>
    <row r="53" spans="1:5" ht="21.75" customHeight="1">
      <c r="A53" s="11" t="s">
        <v>82</v>
      </c>
      <c r="B53" s="17" t="s">
        <v>57</v>
      </c>
      <c r="C53" s="51">
        <f>C54+C68</f>
        <v>61025.94</v>
      </c>
      <c r="D53" s="51">
        <f>D54+D68</f>
        <v>42935.65</v>
      </c>
      <c r="E53" s="52">
        <f t="shared" si="0"/>
        <v>70.35639270775673</v>
      </c>
    </row>
    <row r="54" spans="1:5" ht="47.25">
      <c r="A54" s="3" t="s">
        <v>83</v>
      </c>
      <c r="B54" s="14" t="s">
        <v>56</v>
      </c>
      <c r="C54" s="34">
        <f>C56+C62+C65+C55</f>
        <v>61025.94</v>
      </c>
      <c r="D54" s="34">
        <f>D56+D62+D65+D55</f>
        <v>42935.65</v>
      </c>
      <c r="E54" s="48">
        <f t="shared" si="0"/>
        <v>70.35639270775673</v>
      </c>
    </row>
    <row r="55" spans="1:5" ht="35.25" customHeight="1">
      <c r="A55" s="2" t="s">
        <v>98</v>
      </c>
      <c r="B55" s="9" t="s">
        <v>127</v>
      </c>
      <c r="C55" s="35">
        <v>12358.9</v>
      </c>
      <c r="D55" s="35">
        <v>11123.01</v>
      </c>
      <c r="E55" s="47">
        <f t="shared" si="0"/>
        <v>90</v>
      </c>
    </row>
    <row r="56" spans="1:5" ht="33.75" customHeight="1">
      <c r="A56" s="3" t="s">
        <v>84</v>
      </c>
      <c r="B56" s="16" t="s">
        <v>7</v>
      </c>
      <c r="C56" s="34">
        <f>C60+C61+C58+C59+C57</f>
        <v>43861.82</v>
      </c>
      <c r="D56" s="34">
        <f>D60+D61+D58+D59+D57</f>
        <v>28722.32</v>
      </c>
      <c r="E56" s="48">
        <f t="shared" si="0"/>
        <v>65.48364842133773</v>
      </c>
    </row>
    <row r="57" spans="1:5" ht="45" customHeight="1">
      <c r="A57" s="2" t="s">
        <v>152</v>
      </c>
      <c r="B57" s="41" t="s">
        <v>153</v>
      </c>
      <c r="C57" s="42">
        <v>16272.99</v>
      </c>
      <c r="D57" s="42">
        <v>16272.99</v>
      </c>
      <c r="E57" s="47">
        <f t="shared" si="0"/>
        <v>100</v>
      </c>
    </row>
    <row r="58" spans="1:5" ht="56.25" customHeight="1">
      <c r="A58" s="2" t="s">
        <v>130</v>
      </c>
      <c r="B58" s="41" t="s">
        <v>133</v>
      </c>
      <c r="C58" s="42">
        <v>11025.88</v>
      </c>
      <c r="D58" s="35">
        <v>3516.56</v>
      </c>
      <c r="E58" s="47">
        <f t="shared" si="0"/>
        <v>31.893690118158368</v>
      </c>
    </row>
    <row r="59" spans="1:5" ht="42" customHeight="1">
      <c r="A59" s="2" t="s">
        <v>131</v>
      </c>
      <c r="B59" s="41" t="s">
        <v>134</v>
      </c>
      <c r="C59" s="42">
        <v>11301.91</v>
      </c>
      <c r="D59" s="43">
        <v>3671.73</v>
      </c>
      <c r="E59" s="47">
        <f t="shared" si="0"/>
        <v>32.48769455782253</v>
      </c>
    </row>
    <row r="60" spans="1:5" ht="93.75" customHeight="1">
      <c r="A60" s="2" t="s">
        <v>85</v>
      </c>
      <c r="B60" s="9" t="s">
        <v>6</v>
      </c>
      <c r="C60" s="35">
        <v>2645.9</v>
      </c>
      <c r="D60" s="44">
        <v>2645.9</v>
      </c>
      <c r="E60" s="47">
        <f t="shared" si="0"/>
        <v>100</v>
      </c>
    </row>
    <row r="61" spans="1:5" ht="18.75" customHeight="1">
      <c r="A61" s="2" t="s">
        <v>86</v>
      </c>
      <c r="B61" s="9" t="s">
        <v>11</v>
      </c>
      <c r="C61" s="35">
        <v>2615.14</v>
      </c>
      <c r="D61" s="44">
        <v>2615.14</v>
      </c>
      <c r="E61" s="47">
        <v>0</v>
      </c>
    </row>
    <row r="62" spans="1:5" ht="30" customHeight="1">
      <c r="A62" s="3" t="s">
        <v>87</v>
      </c>
      <c r="B62" s="16" t="s">
        <v>8</v>
      </c>
      <c r="C62" s="34">
        <f>C63+C64</f>
        <v>196.08</v>
      </c>
      <c r="D62" s="34">
        <f>D63+D64</f>
        <v>147.31</v>
      </c>
      <c r="E62" s="48">
        <f t="shared" si="0"/>
        <v>75.12749898000816</v>
      </c>
    </row>
    <row r="63" spans="1:5" ht="44.25" customHeight="1">
      <c r="A63" s="2" t="s">
        <v>88</v>
      </c>
      <c r="B63" s="9" t="s">
        <v>9</v>
      </c>
      <c r="C63" s="35">
        <v>195.08</v>
      </c>
      <c r="D63" s="43">
        <v>146.31</v>
      </c>
      <c r="E63" s="47">
        <f t="shared" si="0"/>
        <v>75</v>
      </c>
    </row>
    <row r="64" spans="1:5" ht="42.75" customHeight="1">
      <c r="A64" s="2" t="s">
        <v>89</v>
      </c>
      <c r="B64" s="9" t="s">
        <v>10</v>
      </c>
      <c r="C64" s="35">
        <v>1</v>
      </c>
      <c r="D64" s="44">
        <v>1</v>
      </c>
      <c r="E64" s="47">
        <f t="shared" si="0"/>
        <v>100</v>
      </c>
    </row>
    <row r="65" spans="1:5" ht="19.5" customHeight="1">
      <c r="A65" s="3" t="s">
        <v>90</v>
      </c>
      <c r="B65" s="16" t="s">
        <v>28</v>
      </c>
      <c r="C65" s="34">
        <f>C67+C66</f>
        <v>4609.14</v>
      </c>
      <c r="D65" s="34">
        <f>D67+D66</f>
        <v>2943.01</v>
      </c>
      <c r="E65" s="48">
        <f t="shared" si="0"/>
        <v>63.851607892144735</v>
      </c>
    </row>
    <row r="66" spans="1:5" ht="81.75" customHeight="1">
      <c r="A66" s="2" t="s">
        <v>91</v>
      </c>
      <c r="B66" s="9" t="s">
        <v>27</v>
      </c>
      <c r="C66" s="35">
        <v>0</v>
      </c>
      <c r="D66" s="44">
        <v>0</v>
      </c>
      <c r="E66" s="47">
        <v>0</v>
      </c>
    </row>
    <row r="67" spans="1:5" ht="33.75" customHeight="1">
      <c r="A67" s="2" t="s">
        <v>92</v>
      </c>
      <c r="B67" s="9" t="s">
        <v>16</v>
      </c>
      <c r="C67" s="35">
        <v>4609.14</v>
      </c>
      <c r="D67" s="35">
        <v>2943.01</v>
      </c>
      <c r="E67" s="47">
        <f t="shared" si="0"/>
        <v>63.851607892144735</v>
      </c>
    </row>
    <row r="68" spans="1:5" ht="38.25">
      <c r="A68" s="3" t="s">
        <v>93</v>
      </c>
      <c r="B68" s="16" t="s">
        <v>55</v>
      </c>
      <c r="C68" s="35"/>
      <c r="D68" s="43"/>
      <c r="E68" s="47"/>
    </row>
    <row r="69" spans="1:5" ht="51" customHeight="1">
      <c r="A69" s="2" t="s">
        <v>94</v>
      </c>
      <c r="B69" s="9" t="s">
        <v>54</v>
      </c>
      <c r="C69" s="35"/>
      <c r="D69" s="43"/>
      <c r="E69" s="47"/>
    </row>
    <row r="70" spans="1:5" ht="20.25">
      <c r="A70" s="1"/>
      <c r="B70" s="18" t="s">
        <v>53</v>
      </c>
      <c r="C70" s="39">
        <f>C10+C53</f>
        <v>76200.74</v>
      </c>
      <c r="D70" s="39">
        <f>D10+D53</f>
        <v>53101.8</v>
      </c>
      <c r="E70" s="46">
        <f t="shared" si="0"/>
        <v>69.68672482708173</v>
      </c>
    </row>
    <row r="71" ht="52.5" customHeight="1"/>
  </sheetData>
  <sheetProtection/>
  <mergeCells count="7">
    <mergeCell ref="A8:B8"/>
    <mergeCell ref="B1:E1"/>
    <mergeCell ref="B2:E2"/>
    <mergeCell ref="B3:E3"/>
    <mergeCell ref="B4:E4"/>
    <mergeCell ref="A6:E6"/>
    <mergeCell ref="A7:E7"/>
  </mergeCells>
  <printOptions/>
  <pageMargins left="0.7874015748031497" right="0.1968503937007874" top="0.1968503937007874" bottom="0.1968503937007874" header="0.1968503937007874" footer="0.1968503937007874"/>
  <pageSetup fitToHeight="12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4.25">
      <c r="B1" s="54" t="s">
        <v>62</v>
      </c>
      <c r="C1" s="54"/>
      <c r="D1" s="54"/>
      <c r="E1" s="54"/>
      <c r="F1" s="54"/>
    </row>
    <row r="2" spans="2:6" ht="15">
      <c r="B2" s="55" t="s">
        <v>63</v>
      </c>
      <c r="C2" s="55"/>
      <c r="D2" s="55"/>
      <c r="E2" s="55"/>
      <c r="F2" s="55"/>
    </row>
    <row r="3" spans="2:6" ht="15">
      <c r="B3" s="55" t="s">
        <v>64</v>
      </c>
      <c r="C3" s="55"/>
      <c r="D3" s="55"/>
      <c r="E3" s="55"/>
      <c r="F3" s="55"/>
    </row>
    <row r="4" spans="1:6" ht="15">
      <c r="A4" s="7"/>
      <c r="B4" s="55" t="s">
        <v>123</v>
      </c>
      <c r="C4" s="55"/>
      <c r="D4" s="55"/>
      <c r="E4" s="55"/>
      <c r="F4" s="55"/>
    </row>
    <row r="5" spans="2:5" ht="14.25">
      <c r="B5" s="8"/>
      <c r="C5" s="8"/>
      <c r="D5" s="8"/>
      <c r="E5" s="8"/>
    </row>
    <row r="6" spans="1:6" ht="26.25" customHeight="1">
      <c r="A6" s="56" t="s">
        <v>61</v>
      </c>
      <c r="B6" s="56"/>
      <c r="C6" s="56"/>
      <c r="D6" s="56"/>
      <c r="E6" s="56"/>
      <c r="F6" s="56"/>
    </row>
    <row r="7" spans="1:6" ht="20.25" customHeight="1">
      <c r="A7" s="56" t="s">
        <v>122</v>
      </c>
      <c r="B7" s="56"/>
      <c r="C7" s="56"/>
      <c r="D7" s="56"/>
      <c r="E7" s="56"/>
      <c r="F7" s="56"/>
    </row>
    <row r="8" spans="1:5" ht="11.25" customHeight="1">
      <c r="A8" s="53"/>
      <c r="B8" s="53"/>
      <c r="C8" s="53"/>
      <c r="D8" s="53"/>
      <c r="E8" s="53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15.7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4.2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15.7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4.2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4.2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4.2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4.2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25.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31.5">
      <c r="A43" s="3" t="s">
        <v>70</v>
      </c>
      <c r="B43" s="14" t="s">
        <v>45</v>
      </c>
      <c r="C43" s="33"/>
      <c r="D43" s="33"/>
      <c r="E43" s="25"/>
      <c r="F43" s="35"/>
    </row>
    <row r="44" spans="1:6" ht="76.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76.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15.7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14.2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38.25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2016-11-01T06:32:22Z</cp:lastPrinted>
  <dcterms:created xsi:type="dcterms:W3CDTF">2015-07-21T13:23:07Z</dcterms:created>
  <dcterms:modified xsi:type="dcterms:W3CDTF">2016-11-01T06:34:42Z</dcterms:modified>
  <cp:category/>
  <cp:version/>
  <cp:contentType/>
  <cp:contentStatus/>
</cp:coreProperties>
</file>