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<sst xmlns="http://schemas.openxmlformats.org/spreadsheetml/2006/main" count="950" uniqueCount="256">
  <si>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</si>
  <si>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</si>
  <si>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</si>
  <si>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</si>
  <si>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</si>
  <si>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</si>
  <si>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</si>
  <si>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</si>
  <si>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</si>
  <si>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</si>
  <si>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</si>
  <si>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</si>
  <si>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</si>
  <si>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</si>
  <si>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</si>
  <si>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</si>
  <si>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</si>
  <si>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</si>
  <si>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</si>
  <si>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</si>
  <si>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</si>
  <si>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</si>
  <si>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</si>
  <si>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</si>
  <si>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</si>
  <si>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</si>
  <si>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</si>
  <si>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</si>
  <si>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</si>
  <si>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</si>
  <si>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</si>
  <si>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</si>
  <si>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</si>
  <si>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</si>
  <si>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</si>
  <si>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</si>
  <si>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</si>
  <si>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</si>
  <si>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</si>
  <si>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</si>
  <si>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</si>
  <si>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</si>
  <si>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</si>
  <si>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</si>
  <si>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</si>
  <si>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</si>
  <si>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</si>
  <si>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</si>
  <si>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</si>
  <si>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</si>
  <si>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</si>
  <si>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</si>
  <si>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</si>
  <si>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</si>
  <si>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</si>
  <si>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</si>
  <si>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</si>
  <si>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</si>
  <si>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</si>
  <si>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</si>
  <si>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</si>
  <si>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</si>
  <si>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</si>
  <si>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</si>
  <si>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</si>
  <si>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</si>
  <si>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</si>
  <si>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</si>
  <si>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</si>
  <si>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</si>
  <si>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</si>
  <si>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</si>
  <si>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</si>
  <si>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</si>
  <si>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</si>
  <si>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</si>
  <si>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</si>
  <si>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</si>
  <si>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</si>
  <si>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</si>
  <si>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</si>
  <si>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</si>
  <si>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</si>
  <si>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</si>
  <si>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</si>
  <si>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</si>
  <si>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</si>
  <si>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</si>
  <si>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</si>
  <si>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</si>
  <si>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</si>
  <si>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</si>
  <si>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</si>
  <si>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</si>
  <si>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</si>
  <si>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</si>
  <si>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</si>
  <si>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</si>
  <si>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Муниципальные служащие органов местного самоуправления (ФОТ)</t>
  </si>
  <si>
    <t>540</t>
  </si>
  <si>
    <t xml:space="preserve">01 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</si>
  <si>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</si>
  <si>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</si>
  <si>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</si>
  <si>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Защита населения и территории от чрезвычайных ситуаций природного техногенного характера, гражданская оборона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</si>
  <si>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</si>
  <si>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</si>
  <si>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</si>
  <si>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</si>
  <si>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Расходы на выплаты муниципальным служащим органов местного самоуправления</t>
  </si>
  <si>
    <t>Содержание органов местного самоуправления</t>
  </si>
  <si>
    <t>Иные закупки товаров, работ и услуг для обеспечения государственных (муниципальных) нужд</t>
  </si>
  <si>
    <t>2.</t>
  </si>
  <si>
    <t>МКУ "ЦК Кобринского поселения"</t>
  </si>
  <si>
    <t>Культура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</si>
  <si>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</si>
  <si>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</si>
  <si>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</si>
  <si>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</si>
  <si>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</si>
  <si>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</si>
  <si>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</si>
  <si>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</si>
  <si>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</si>
  <si>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Передача полномочий по жилищному контролю</t>
  </si>
  <si>
    <t>Проведение мероприятий по гражданской обороне</t>
  </si>
  <si>
    <t>Мероприятия по обеспечению первичных мер пожарной безопасности</t>
  </si>
  <si>
    <t>Мероприятия в сфере национальной безопасности и правоохранительной деятельности</t>
  </si>
  <si>
    <t>Реализация мероприятий, направленных на снижение напряженности на рынке труда</t>
  </si>
  <si>
    <t>Содержание автомобильных дорог и инженерных сооружений на них в границах муниципального образования</t>
  </si>
  <si>
    <t>Мероприятия в области информационно-коммуникационных технологий и связи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</si>
  <si>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</si>
  <si>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</t>
  </si>
  <si>
    <t>Содержание муниципального жилищного фонда, в том числе капитальный ремон муниципального жилищного фонда</t>
  </si>
  <si>
    <t>Мероприятия в области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</si>
  <si>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</si>
  <si>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</si>
  <si>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захоронения</t>
  </si>
  <si>
    <t>Прочие мероприятия по благоустройству территории поселения</t>
  </si>
  <si>
    <t>Организация временных оплачиваемых рабочих мест для несовершеннолетних граждан</t>
  </si>
  <si>
    <t>Проведение культурно-массовых мероприятий к праздничным и памятным датам</t>
  </si>
  <si>
    <t>321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</si>
  <si>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</si>
  <si>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</si>
  <si>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</si>
  <si>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122</t>
  </si>
  <si>
    <t>Иные выплаты персоналу государственных (муниципальных) органов, за исключением фонда оплаты труда</t>
  </si>
  <si>
    <t>112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</si>
  <si>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</si>
  <si>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</t>
  </si>
  <si>
    <t>Закупка товаров, работ, услуг в целях капитального ремонта государственного  (муниципального) имущества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</si>
  <si>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</si>
  <si>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</si>
  <si>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</si>
  <si>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Мероприятия по землеустройству и землепользованию</t>
  </si>
  <si>
    <t>Обеспечение выполнения гос.полномочий ЛО</t>
  </si>
  <si>
    <t>350</t>
  </si>
  <si>
    <t>Оказание финансовой и материальной помощи юридическим и физическим лицам</t>
  </si>
  <si>
    <t>Премии и гранты</t>
  </si>
  <si>
    <t xml:space="preserve">Бюджетные инвестиции в объекты капитального строительства собственности МО </t>
  </si>
  <si>
    <t>Бюджетные инвестиции на приобретение объектов недвижимого имущества в государственную (муниципальную) собственность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</si>
  <si>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2016 год</t>
  </si>
  <si>
    <t>Бюджет на 2016    сумма (тыс.руб.)</t>
  </si>
  <si>
    <t>Казначейское исполнение бюджетов городских и сельских поселений на 2016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</si>
  <si>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2016 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</si>
  <si>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2016 год</t>
  </si>
  <si>
    <t>Выдача разрешений на строительство и ввод объектов в эксплуатацию на 2016 год</t>
  </si>
  <si>
    <t>Организация в границах поселения централизованного тепло-, газо-, водоснабжения населения и водоотведения на 2016</t>
  </si>
  <si>
    <t>Проведение мероприятий в области спорта и физической культуры</t>
  </si>
  <si>
    <t>61.8.00 11050</t>
  </si>
  <si>
    <t>61.7.00 11020</t>
  </si>
  <si>
    <t>61.7.00 11021</t>
  </si>
  <si>
    <t>61.7.00 11022</t>
  </si>
  <si>
    <t>61.7.00 11023</t>
  </si>
  <si>
    <t>61.7.00 11024</t>
  </si>
  <si>
    <t>129</t>
  </si>
  <si>
    <t>61.8.00 00000</t>
  </si>
  <si>
    <t>61.8.00 11030</t>
  </si>
  <si>
    <t>Взносы по обязательному социальному страхованию</t>
  </si>
  <si>
    <t>61.7.00 11040</t>
  </si>
  <si>
    <t>62.9.00 15020</t>
  </si>
  <si>
    <t>61.8.00 71340</t>
  </si>
  <si>
    <t>62.9.00 13010</t>
  </si>
  <si>
    <t>62.9.00 13020</t>
  </si>
  <si>
    <t>62.9.00 13030</t>
  </si>
  <si>
    <t>62.9.00 13040</t>
  </si>
  <si>
    <t>62.9.00 13050</t>
  </si>
  <si>
    <t>62.9.00 13060</t>
  </si>
  <si>
    <t>62.9.00 13070</t>
  </si>
  <si>
    <t>62.9.00 15030</t>
  </si>
  <si>
    <t>62.9.00 15050</t>
  </si>
  <si>
    <t>62.9.00 15060</t>
  </si>
  <si>
    <t>62.9.00 15070</t>
  </si>
  <si>
    <t>71.1.00 15180</t>
  </si>
  <si>
    <t>62.9.00 51180</t>
  </si>
  <si>
    <t xml:space="preserve">Фонд оплаты труда государственных (муниципальных) органов </t>
  </si>
  <si>
    <t>71.2.08 15090</t>
  </si>
  <si>
    <t>71.2.08 15100</t>
  </si>
  <si>
    <t>71.2.08 15120</t>
  </si>
  <si>
    <t>71.2.08 15480</t>
  </si>
  <si>
    <t>71.1.08 15330</t>
  </si>
  <si>
    <t>71.3.08 15390</t>
  </si>
  <si>
    <t>71.3.08 15600</t>
  </si>
  <si>
    <t>71.1.08 15160</t>
  </si>
  <si>
    <t>71.1.08 15170</t>
  </si>
  <si>
    <t>71.1.08 15510</t>
  </si>
  <si>
    <t>71.3.08 15080</t>
  </si>
  <si>
    <t>71.3.08 15200</t>
  </si>
  <si>
    <t>71.3.08 15210</t>
  </si>
  <si>
    <t>71.3.08 16400</t>
  </si>
  <si>
    <t>71.3.08 15220</t>
  </si>
  <si>
    <t>71.3.08 15190</t>
  </si>
  <si>
    <t>71.3.08 15380</t>
  </si>
  <si>
    <t>71.3.08 15410</t>
  </si>
  <si>
    <t>71.3.08 15420</t>
  </si>
  <si>
    <t>71.5.08 15660</t>
  </si>
  <si>
    <t>71.4.08 15630</t>
  </si>
  <si>
    <t>71.4.08 15080</t>
  </si>
  <si>
    <t>62.9.08 15280</t>
  </si>
  <si>
    <t>71.5.08 15340</t>
  </si>
  <si>
    <t>71.4.08 12500</t>
  </si>
  <si>
    <t>71.4.08 12600</t>
  </si>
  <si>
    <t>119</t>
  </si>
  <si>
    <t>71.3.08 S1542</t>
  </si>
  <si>
    <t>71.3.08 S1539</t>
  </si>
  <si>
    <t>71.3.08 S1560</t>
  </si>
  <si>
    <t>Обеспечение мероприятий по переселению граждан из аварийного жилищного фонда, в том числе переселению из аварийного жилищного фонда с учетом необходимости развития малоэтажного жилищного строительства</t>
  </si>
  <si>
    <t>Уплата иных платежей</t>
  </si>
  <si>
    <t>853</t>
  </si>
  <si>
    <t>61.7.00 00000</t>
  </si>
  <si>
    <t>Непрограммная часть</t>
  </si>
  <si>
    <t>60.0.00 00000</t>
  </si>
  <si>
    <t>Программная часть</t>
  </si>
  <si>
    <t>70.0.00 00000</t>
  </si>
  <si>
    <t>71.0.00 00000</t>
  </si>
  <si>
    <t xml:space="preserve">МП "Социально-экономическое развитие муниципального образования Кобринского сельского поселения ГМР ЛО на 2016 год" </t>
  </si>
  <si>
    <t>71.3.08 S9602</t>
  </si>
  <si>
    <t>Капитальный ремонт и ремонт автомобильных дорог общего пользования местного значения</t>
  </si>
  <si>
    <t>71.3.08 S0880</t>
  </si>
  <si>
    <t>71.3.08 70140</t>
  </si>
  <si>
    <t>71.3.08 S0140</t>
  </si>
  <si>
    <t>Софинансирование на капитальный ремонт и ремонт автомобильных дорогобщего пользования местного значения</t>
  </si>
  <si>
    <t>Софинансирование мероприятий по реализации проектов местных инициатив 95-ОЗ</t>
  </si>
  <si>
    <t>71.3.08 S4390</t>
  </si>
  <si>
    <t>Софинансирование мероприятий по поддержке местных инициатив граждан 42-ОЗ</t>
  </si>
  <si>
    <t>242</t>
  </si>
  <si>
    <t>71.1.08 15180</t>
  </si>
  <si>
    <t>71.3.08 09602</t>
  </si>
  <si>
    <t>Обеспечение мероприятий по переселению граждан из аварийного жилищного фонда за счет средств ГК "Фонд содействия реформированию ЖКХ"</t>
  </si>
  <si>
    <t xml:space="preserve">Обеспечение мероприятий по переселению граждан из аварийного жилищного фонда </t>
  </si>
  <si>
    <t>71.3.08 09502</t>
  </si>
  <si>
    <t>71.3.08 S4310</t>
  </si>
  <si>
    <t>Софинансирование мероприятий по уничтожению борщевика</t>
  </si>
  <si>
    <t>Субсидия на капитальный ремонт и ремонт автомобильных дорог общего пользования местного значения</t>
  </si>
  <si>
    <t>Закупка товаров, работ, услуг в сфере информационно-коммуникационных технологий</t>
  </si>
  <si>
    <t>№  09  от  31.03.2016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</si>
</sst>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5" fillId="21" borderId="10" xfId="0" applyFont="1" applyFill="1" applyBorder="1" applyAlignment="1">
      <alignment vertical="top"/>
    </xf>
    <xf numFmtId="0" fontId="2" fillId="21" borderId="10" xfId="0" applyFont="1" applyFill="1" applyBorder="1" applyAlignment="1">
      <alignment vertical="top"/>
    </xf>
    <xf numFmtId="49" fontId="2" fillId="2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9" fillId="24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5" fillId="24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8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4.57421875" style="2" customWidth="1"/>
    <col min="6" max="6" width="6.28125" style="2" customWidth="1"/>
    <col min="7" max="7" width="11.57421875" style="50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65" t="s">
        <v>115</v>
      </c>
      <c r="E1" s="65"/>
      <c r="F1" s="65"/>
      <c r="G1" s="65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0" t="s">
        <v>52</v>
      </c>
      <c r="E2" s="40"/>
      <c r="F2" s="40"/>
      <c r="G2" s="49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0" t="s">
        <v>53</v>
      </c>
      <c r="E3" s="40"/>
      <c r="F3" s="40"/>
      <c r="G3" s="49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6" t="s">
        <v>255</v>
      </c>
      <c r="E4" s="66"/>
      <c r="F4" s="66"/>
      <c r="G4" s="66"/>
      <c r="H4" s="26"/>
      <c r="I4" s="26"/>
      <c r="J4" s="26"/>
      <c r="K4" s="26"/>
      <c r="L4" s="26"/>
      <c r="M4" s="26"/>
      <c r="N4" s="26"/>
      <c r="O4" s="26"/>
      <c r="P4" s="26"/>
    </row>
    <row r="5" ht="15" customHeight="1"/>
    <row r="6" spans="1:7" ht="57.75" customHeight="1">
      <c r="A6" s="63" t="s">
        <v>161</v>
      </c>
      <c r="B6" s="64"/>
      <c r="C6" s="64"/>
      <c r="D6" s="64"/>
      <c r="E6" s="64"/>
      <c r="F6" s="64"/>
      <c r="G6" s="64"/>
    </row>
    <row r="7" spans="1:7" ht="19.5" customHeight="1">
      <c r="A7" s="63"/>
      <c r="B7" s="64"/>
      <c r="C7" s="64"/>
      <c r="D7" s="64"/>
      <c r="E7" s="64"/>
      <c r="F7" s="64"/>
      <c r="G7" s="64"/>
    </row>
    <row r="8" spans="1:7" ht="63">
      <c r="A8" s="5"/>
      <c r="B8" s="6" t="s">
        <v>19</v>
      </c>
      <c r="C8" s="6" t="s">
        <v>54</v>
      </c>
      <c r="D8" s="6" t="s">
        <v>55</v>
      </c>
      <c r="E8" s="6" t="s">
        <v>20</v>
      </c>
      <c r="F8" s="6" t="s">
        <v>21</v>
      </c>
      <c r="G8" s="51" t="s">
        <v>162</v>
      </c>
    </row>
    <row r="9" spans="1:7" ht="18.75" customHeight="1">
      <c r="A9" s="47" t="s">
        <v>96</v>
      </c>
      <c r="B9" s="48" t="s">
        <v>95</v>
      </c>
      <c r="C9" s="48"/>
      <c r="D9" s="48"/>
      <c r="E9" s="48"/>
      <c r="F9" s="48"/>
      <c r="G9" s="52">
        <f>G10+G81+G87+G102+G142+G191+G198+G205+G210</f>
        <v>51059.93</v>
      </c>
    </row>
    <row r="10" spans="1:7" ht="19.5" customHeight="1">
      <c r="A10" s="7"/>
      <c r="B10" s="27" t="s">
        <v>87</v>
      </c>
      <c r="C10" s="28" t="s">
        <v>56</v>
      </c>
      <c r="D10" s="30" t="s">
        <v>59</v>
      </c>
      <c r="E10" s="30"/>
      <c r="F10" s="30"/>
      <c r="G10" s="41">
        <f>G11+G16+G37+G51</f>
        <v>11212.92</v>
      </c>
    </row>
    <row r="11" spans="1:7" ht="63" customHeight="1">
      <c r="A11" s="7"/>
      <c r="B11" s="27" t="s">
        <v>83</v>
      </c>
      <c r="C11" s="30" t="s">
        <v>56</v>
      </c>
      <c r="D11" s="30" t="s">
        <v>65</v>
      </c>
      <c r="E11" s="30"/>
      <c r="F11" s="30"/>
      <c r="G11" s="41">
        <f>G13</f>
        <v>461.1</v>
      </c>
    </row>
    <row r="12" spans="1:7" ht="21" customHeight="1">
      <c r="A12" s="7"/>
      <c r="B12" s="27" t="s">
        <v>230</v>
      </c>
      <c r="C12" s="30" t="s">
        <v>56</v>
      </c>
      <c r="D12" s="30" t="s">
        <v>65</v>
      </c>
      <c r="E12" s="30" t="s">
        <v>231</v>
      </c>
      <c r="F12" s="30"/>
      <c r="G12" s="41">
        <f>G13</f>
        <v>461.1</v>
      </c>
    </row>
    <row r="13" spans="1:7" ht="35.25" customHeight="1">
      <c r="A13" s="7"/>
      <c r="B13" s="8" t="s">
        <v>109</v>
      </c>
      <c r="C13" s="30" t="s">
        <v>56</v>
      </c>
      <c r="D13" s="30" t="s">
        <v>65</v>
      </c>
      <c r="E13" s="30" t="s">
        <v>169</v>
      </c>
      <c r="F13" s="30"/>
      <c r="G13" s="41">
        <f>G14</f>
        <v>461.1</v>
      </c>
    </row>
    <row r="14" spans="1:7" ht="30.75" customHeight="1">
      <c r="A14" s="7"/>
      <c r="B14" s="11" t="s">
        <v>72</v>
      </c>
      <c r="C14" s="6" t="s">
        <v>56</v>
      </c>
      <c r="D14" s="42" t="s">
        <v>65</v>
      </c>
      <c r="E14" s="42" t="s">
        <v>169</v>
      </c>
      <c r="F14" s="42"/>
      <c r="G14" s="53">
        <f>G15</f>
        <v>461.1</v>
      </c>
    </row>
    <row r="15" spans="1:7" ht="30.75" customHeight="1">
      <c r="A15" s="7"/>
      <c r="B15" s="11" t="s">
        <v>117</v>
      </c>
      <c r="C15" s="6" t="s">
        <v>56</v>
      </c>
      <c r="D15" s="42" t="s">
        <v>65</v>
      </c>
      <c r="E15" s="42" t="s">
        <v>169</v>
      </c>
      <c r="F15" s="42" t="s">
        <v>116</v>
      </c>
      <c r="G15" s="53">
        <v>461.1</v>
      </c>
    </row>
    <row r="16" spans="1:7" ht="50.25" customHeight="1">
      <c r="A16" s="7"/>
      <c r="B16" s="25" t="s">
        <v>120</v>
      </c>
      <c r="C16" s="28" t="s">
        <v>56</v>
      </c>
      <c r="D16" s="43" t="s">
        <v>62</v>
      </c>
      <c r="E16" s="42"/>
      <c r="F16" s="42"/>
      <c r="G16" s="41">
        <f>G18+G29</f>
        <v>9419.119999999999</v>
      </c>
    </row>
    <row r="17" spans="1:7" ht="17.25" customHeight="1">
      <c r="A17" s="7"/>
      <c r="B17" s="25" t="s">
        <v>230</v>
      </c>
      <c r="C17" s="28" t="s">
        <v>56</v>
      </c>
      <c r="D17" s="43" t="s">
        <v>62</v>
      </c>
      <c r="E17" s="30" t="s">
        <v>231</v>
      </c>
      <c r="F17" s="42"/>
      <c r="G17" s="41">
        <f>G18+G29</f>
        <v>9419.119999999999</v>
      </c>
    </row>
    <row r="18" spans="1:7" ht="33" customHeight="1">
      <c r="A18" s="32"/>
      <c r="B18" s="25" t="s">
        <v>109</v>
      </c>
      <c r="C18" s="28" t="s">
        <v>56</v>
      </c>
      <c r="D18" s="28" t="s">
        <v>62</v>
      </c>
      <c r="E18" s="28" t="s">
        <v>229</v>
      </c>
      <c r="F18" s="28"/>
      <c r="G18" s="54">
        <f>G23+G26</f>
        <v>7413</v>
      </c>
    </row>
    <row r="19" spans="1:7" ht="0" customHeight="1" hidden="1">
      <c r="A19" s="7"/>
      <c r="B19" s="12" t="s">
        <v>25</v>
      </c>
      <c r="C19" s="28"/>
      <c r="D19" s="6" t="s">
        <v>0</v>
      </c>
      <c r="E19" s="28" t="s">
        <v>171</v>
      </c>
      <c r="F19" s="6" t="s">
        <v>24</v>
      </c>
      <c r="G19" s="53"/>
    </row>
    <row r="20" spans="1:7" ht="15" customHeight="1" hidden="1">
      <c r="A20" s="7"/>
      <c r="B20" s="12" t="s">
        <v>26</v>
      </c>
      <c r="C20" s="28"/>
      <c r="D20" s="6" t="s">
        <v>27</v>
      </c>
      <c r="E20" s="28" t="s">
        <v>172</v>
      </c>
      <c r="F20" s="6" t="s">
        <v>23</v>
      </c>
      <c r="G20" s="53">
        <f>G21</f>
        <v>0</v>
      </c>
    </row>
    <row r="21" spans="1:7" ht="15" customHeight="1" hidden="1">
      <c r="A21" s="7"/>
      <c r="B21" s="12" t="s">
        <v>28</v>
      </c>
      <c r="C21" s="28"/>
      <c r="D21" s="6" t="s">
        <v>27</v>
      </c>
      <c r="E21" s="28" t="s">
        <v>173</v>
      </c>
      <c r="F21" s="6" t="s">
        <v>23</v>
      </c>
      <c r="G21" s="53">
        <f>G22</f>
        <v>0</v>
      </c>
    </row>
    <row r="22" spans="1:7" ht="15" customHeight="1" hidden="1">
      <c r="A22" s="7"/>
      <c r="B22" s="12" t="s">
        <v>29</v>
      </c>
      <c r="C22" s="28"/>
      <c r="D22" s="6" t="s">
        <v>27</v>
      </c>
      <c r="E22" s="28" t="s">
        <v>174</v>
      </c>
      <c r="F22" s="6" t="s">
        <v>30</v>
      </c>
      <c r="G22" s="53"/>
    </row>
    <row r="23" spans="1:7" ht="32.25" customHeight="1">
      <c r="A23" s="7"/>
      <c r="B23" s="8" t="s">
        <v>98</v>
      </c>
      <c r="C23" s="30" t="s">
        <v>56</v>
      </c>
      <c r="D23" s="30" t="s">
        <v>62</v>
      </c>
      <c r="E23" s="28" t="s">
        <v>170</v>
      </c>
      <c r="F23" s="30"/>
      <c r="G23" s="41">
        <f>G25+G24</f>
        <v>6160</v>
      </c>
    </row>
    <row r="24" spans="1:7" ht="31.5" customHeight="1">
      <c r="A24" s="7"/>
      <c r="B24" s="11" t="s">
        <v>119</v>
      </c>
      <c r="C24" s="31" t="s">
        <v>56</v>
      </c>
      <c r="D24" s="6" t="s">
        <v>62</v>
      </c>
      <c r="E24" s="6" t="s">
        <v>170</v>
      </c>
      <c r="F24" s="6" t="s">
        <v>118</v>
      </c>
      <c r="G24" s="53">
        <v>4731</v>
      </c>
    </row>
    <row r="25" spans="1:7" ht="21.75" customHeight="1">
      <c r="A25" s="7"/>
      <c r="B25" s="11" t="s">
        <v>178</v>
      </c>
      <c r="C25" s="31" t="s">
        <v>56</v>
      </c>
      <c r="D25" s="6" t="s">
        <v>62</v>
      </c>
      <c r="E25" s="6" t="s">
        <v>170</v>
      </c>
      <c r="F25" s="6" t="s">
        <v>175</v>
      </c>
      <c r="G25" s="53">
        <v>1429</v>
      </c>
    </row>
    <row r="26" spans="1:7" ht="31.5" customHeight="1">
      <c r="A26" s="7"/>
      <c r="B26" s="14" t="s">
        <v>73</v>
      </c>
      <c r="C26" s="30" t="s">
        <v>56</v>
      </c>
      <c r="D26" s="30" t="s">
        <v>62</v>
      </c>
      <c r="E26" s="30" t="s">
        <v>179</v>
      </c>
      <c r="F26" s="30"/>
      <c r="G26" s="41">
        <f>G28+G27</f>
        <v>1253</v>
      </c>
    </row>
    <row r="27" spans="1:7" ht="31.5" customHeight="1">
      <c r="A27" s="7"/>
      <c r="B27" s="11" t="s">
        <v>119</v>
      </c>
      <c r="C27" s="31" t="s">
        <v>56</v>
      </c>
      <c r="D27" s="6" t="s">
        <v>62</v>
      </c>
      <c r="E27" s="6" t="s">
        <v>179</v>
      </c>
      <c r="F27" s="6" t="s">
        <v>118</v>
      </c>
      <c r="G27" s="53">
        <v>962</v>
      </c>
    </row>
    <row r="28" spans="1:7" ht="31.5" customHeight="1">
      <c r="A28" s="7"/>
      <c r="B28" s="11" t="s">
        <v>178</v>
      </c>
      <c r="C28" s="31" t="s">
        <v>56</v>
      </c>
      <c r="D28" s="6" t="s">
        <v>62</v>
      </c>
      <c r="E28" s="6" t="s">
        <v>179</v>
      </c>
      <c r="F28" s="6" t="s">
        <v>175</v>
      </c>
      <c r="G28" s="53">
        <v>291</v>
      </c>
    </row>
    <row r="29" spans="1:7" ht="22.5" customHeight="1">
      <c r="A29" s="7"/>
      <c r="B29" s="8" t="s">
        <v>110</v>
      </c>
      <c r="C29" s="30" t="s">
        <v>56</v>
      </c>
      <c r="D29" s="30" t="s">
        <v>62</v>
      </c>
      <c r="E29" s="30" t="s">
        <v>176</v>
      </c>
      <c r="F29" s="6"/>
      <c r="G29" s="41">
        <f>G30+G35+G33+G31+G32+G36+G34</f>
        <v>2006.12</v>
      </c>
    </row>
    <row r="30" spans="1:7" ht="31.5" customHeight="1">
      <c r="A30" s="7"/>
      <c r="B30" s="11" t="s">
        <v>119</v>
      </c>
      <c r="C30" s="31" t="s">
        <v>56</v>
      </c>
      <c r="D30" s="6" t="s">
        <v>62</v>
      </c>
      <c r="E30" s="6" t="s">
        <v>177</v>
      </c>
      <c r="F30" s="6" t="s">
        <v>118</v>
      </c>
      <c r="G30" s="53">
        <v>493</v>
      </c>
    </row>
    <row r="31" spans="1:7" ht="36.75" customHeight="1">
      <c r="A31" s="7"/>
      <c r="B31" s="11" t="s">
        <v>146</v>
      </c>
      <c r="C31" s="31" t="s">
        <v>56</v>
      </c>
      <c r="D31" s="6" t="s">
        <v>62</v>
      </c>
      <c r="E31" s="6" t="s">
        <v>177</v>
      </c>
      <c r="F31" s="6" t="s">
        <v>145</v>
      </c>
      <c r="G31" s="53">
        <f>2+2</f>
        <v>4</v>
      </c>
    </row>
    <row r="32" spans="1:7" ht="31.5" customHeight="1">
      <c r="A32" s="7"/>
      <c r="B32" s="11" t="s">
        <v>117</v>
      </c>
      <c r="C32" s="31" t="s">
        <v>56</v>
      </c>
      <c r="D32" s="6" t="s">
        <v>62</v>
      </c>
      <c r="E32" s="6" t="s">
        <v>177</v>
      </c>
      <c r="F32" s="6" t="s">
        <v>116</v>
      </c>
      <c r="G32" s="53">
        <f>213.9-213.9</f>
        <v>0</v>
      </c>
    </row>
    <row r="33" spans="1:7" ht="31.5" customHeight="1">
      <c r="A33" s="7"/>
      <c r="B33" s="11" t="s">
        <v>178</v>
      </c>
      <c r="C33" s="31" t="s">
        <v>56</v>
      </c>
      <c r="D33" s="6" t="s">
        <v>62</v>
      </c>
      <c r="E33" s="6" t="s">
        <v>177</v>
      </c>
      <c r="F33" s="6" t="s">
        <v>175</v>
      </c>
      <c r="G33" s="53">
        <v>148.7</v>
      </c>
    </row>
    <row r="34" spans="1:7" ht="33" customHeight="1">
      <c r="A34" s="7"/>
      <c r="B34" s="10" t="s">
        <v>254</v>
      </c>
      <c r="C34" s="31" t="s">
        <v>56</v>
      </c>
      <c r="D34" s="6" t="s">
        <v>62</v>
      </c>
      <c r="E34" s="6" t="s">
        <v>177</v>
      </c>
      <c r="F34" s="6" t="s">
        <v>245</v>
      </c>
      <c r="G34" s="53">
        <v>75</v>
      </c>
    </row>
    <row r="35" spans="1:7" ht="31.5" customHeight="1">
      <c r="A35" s="7"/>
      <c r="B35" s="11" t="s">
        <v>121</v>
      </c>
      <c r="C35" s="31" t="s">
        <v>56</v>
      </c>
      <c r="D35" s="6" t="s">
        <v>62</v>
      </c>
      <c r="E35" s="6" t="s">
        <v>177</v>
      </c>
      <c r="F35" s="6" t="s">
        <v>122</v>
      </c>
      <c r="G35" s="53">
        <v>1275.37</v>
      </c>
    </row>
    <row r="36" spans="1:7" ht="22.5" customHeight="1">
      <c r="A36" s="7"/>
      <c r="B36" s="11" t="s">
        <v>227</v>
      </c>
      <c r="C36" s="31" t="s">
        <v>56</v>
      </c>
      <c r="D36" s="6" t="s">
        <v>62</v>
      </c>
      <c r="E36" s="6" t="s">
        <v>177</v>
      </c>
      <c r="F36" s="6" t="s">
        <v>228</v>
      </c>
      <c r="G36" s="53">
        <v>10.05</v>
      </c>
    </row>
    <row r="37" spans="1:7" ht="20.25" customHeight="1">
      <c r="A37" s="9"/>
      <c r="B37" s="25" t="s">
        <v>1</v>
      </c>
      <c r="C37" s="28" t="s">
        <v>56</v>
      </c>
      <c r="D37" s="28" t="s">
        <v>61</v>
      </c>
      <c r="E37" s="28"/>
      <c r="F37" s="28"/>
      <c r="G37" s="54">
        <f>G38</f>
        <v>300</v>
      </c>
    </row>
    <row r="38" spans="1:7" ht="15" customHeight="1">
      <c r="A38" s="7"/>
      <c r="B38" s="27" t="s">
        <v>31</v>
      </c>
      <c r="C38" s="30" t="s">
        <v>56</v>
      </c>
      <c r="D38" s="30" t="s">
        <v>61</v>
      </c>
      <c r="E38" s="30" t="s">
        <v>180</v>
      </c>
      <c r="F38" s="30"/>
      <c r="G38" s="41">
        <f>G50</f>
        <v>300</v>
      </c>
    </row>
    <row r="39" spans="1:7" s="15" customFormat="1" ht="0" customHeight="1" hidden="1">
      <c r="A39" s="13"/>
      <c r="B39" s="14" t="s">
        <v>2</v>
      </c>
      <c r="C39" s="31"/>
      <c r="D39" s="43" t="s">
        <v>3</v>
      </c>
      <c r="E39" s="43" t="s">
        <v>22</v>
      </c>
      <c r="F39" s="43" t="s">
        <v>23</v>
      </c>
      <c r="G39" s="41">
        <f>G40+G43</f>
        <v>0</v>
      </c>
    </row>
    <row r="40" spans="1:7" ht="7.5" customHeight="1" hidden="1">
      <c r="A40" s="5"/>
      <c r="B40" s="10" t="s">
        <v>4</v>
      </c>
      <c r="C40" s="31"/>
      <c r="D40" s="6" t="s">
        <v>5</v>
      </c>
      <c r="E40" s="6" t="s">
        <v>22</v>
      </c>
      <c r="F40" s="6" t="s">
        <v>23</v>
      </c>
      <c r="G40" s="53">
        <f>G41</f>
        <v>0</v>
      </c>
    </row>
    <row r="41" spans="1:7" ht="28.5" customHeight="1" hidden="1">
      <c r="A41" s="5"/>
      <c r="B41" s="10" t="s">
        <v>32</v>
      </c>
      <c r="C41" s="31"/>
      <c r="D41" s="6" t="s">
        <v>5</v>
      </c>
      <c r="E41" s="6" t="s">
        <v>33</v>
      </c>
      <c r="F41" s="6" t="s">
        <v>23</v>
      </c>
      <c r="G41" s="53">
        <f>G42</f>
        <v>0</v>
      </c>
    </row>
    <row r="42" spans="1:7" ht="47.25" hidden="1">
      <c r="A42" s="5"/>
      <c r="B42" s="10" t="s">
        <v>34</v>
      </c>
      <c r="C42" s="31"/>
      <c r="D42" s="6" t="s">
        <v>5</v>
      </c>
      <c r="E42" s="6" t="s">
        <v>33</v>
      </c>
      <c r="F42" s="6">
        <v>260</v>
      </c>
      <c r="G42" s="53"/>
    </row>
    <row r="43" spans="1:7" ht="15.75" hidden="1">
      <c r="A43" s="16"/>
      <c r="B43" s="11" t="s">
        <v>6</v>
      </c>
      <c r="C43" s="31"/>
      <c r="D43" s="42" t="s">
        <v>7</v>
      </c>
      <c r="E43" s="42" t="s">
        <v>22</v>
      </c>
      <c r="F43" s="42" t="s">
        <v>23</v>
      </c>
      <c r="G43" s="53">
        <f>G44</f>
        <v>0</v>
      </c>
    </row>
    <row r="44" spans="1:7" ht="15.75" hidden="1">
      <c r="A44" s="16"/>
      <c r="B44" s="11" t="s">
        <v>35</v>
      </c>
      <c r="C44" s="31"/>
      <c r="D44" s="42" t="s">
        <v>7</v>
      </c>
      <c r="E44" s="42" t="s">
        <v>36</v>
      </c>
      <c r="F44" s="42" t="s">
        <v>23</v>
      </c>
      <c r="G44" s="53">
        <f>G45</f>
        <v>0</v>
      </c>
    </row>
    <row r="45" spans="1:7" ht="36.75" customHeight="1" hidden="1">
      <c r="A45" s="16"/>
      <c r="B45" s="11" t="s">
        <v>37</v>
      </c>
      <c r="C45" s="31"/>
      <c r="D45" s="42" t="s">
        <v>7</v>
      </c>
      <c r="E45" s="42" t="s">
        <v>36</v>
      </c>
      <c r="F45" s="42" t="s">
        <v>38</v>
      </c>
      <c r="G45" s="53"/>
    </row>
    <row r="46" spans="1:7" ht="18.75" customHeight="1" hidden="1">
      <c r="A46" s="7"/>
      <c r="B46" s="17" t="s">
        <v>8</v>
      </c>
      <c r="C46" s="37"/>
      <c r="D46" s="34" t="s">
        <v>9</v>
      </c>
      <c r="E46" s="34" t="s">
        <v>22</v>
      </c>
      <c r="F46" s="34" t="s">
        <v>23</v>
      </c>
      <c r="G46" s="53">
        <f>G47</f>
        <v>0</v>
      </c>
    </row>
    <row r="47" spans="1:7" ht="19.5" customHeight="1" hidden="1">
      <c r="A47" s="9"/>
      <c r="B47" s="10" t="s">
        <v>10</v>
      </c>
      <c r="C47" s="31"/>
      <c r="D47" s="6" t="s">
        <v>11</v>
      </c>
      <c r="E47" s="6" t="s">
        <v>22</v>
      </c>
      <c r="F47" s="6" t="s">
        <v>23</v>
      </c>
      <c r="G47" s="53">
        <f>G48</f>
        <v>0</v>
      </c>
    </row>
    <row r="48" spans="1:7" ht="19.5" customHeight="1" hidden="1">
      <c r="A48" s="7"/>
      <c r="B48" s="10" t="s">
        <v>39</v>
      </c>
      <c r="C48" s="31"/>
      <c r="D48" s="6" t="s">
        <v>11</v>
      </c>
      <c r="E48" s="6" t="s">
        <v>40</v>
      </c>
      <c r="F48" s="6" t="s">
        <v>23</v>
      </c>
      <c r="G48" s="53">
        <f>G49</f>
        <v>0</v>
      </c>
    </row>
    <row r="49" spans="1:7" ht="19.5" customHeight="1" hidden="1">
      <c r="A49" s="7"/>
      <c r="B49" s="10" t="s">
        <v>41</v>
      </c>
      <c r="C49" s="31"/>
      <c r="D49" s="6" t="s">
        <v>11</v>
      </c>
      <c r="E49" s="6" t="s">
        <v>40</v>
      </c>
      <c r="F49" s="6">
        <v>382</v>
      </c>
      <c r="G49" s="53"/>
    </row>
    <row r="50" spans="1:7" ht="19.5" customHeight="1">
      <c r="A50" s="7"/>
      <c r="B50" s="10" t="s">
        <v>103</v>
      </c>
      <c r="C50" s="31" t="s">
        <v>56</v>
      </c>
      <c r="D50" s="6" t="s">
        <v>61</v>
      </c>
      <c r="E50" s="6" t="s">
        <v>180</v>
      </c>
      <c r="F50" s="6" t="s">
        <v>102</v>
      </c>
      <c r="G50" s="53">
        <v>300</v>
      </c>
    </row>
    <row r="51" spans="1:7" ht="19.5" customHeight="1">
      <c r="A51" s="7"/>
      <c r="B51" s="13" t="s">
        <v>79</v>
      </c>
      <c r="C51" s="58" t="s">
        <v>56</v>
      </c>
      <c r="D51" s="58" t="s">
        <v>85</v>
      </c>
      <c r="E51" s="58"/>
      <c r="F51" s="58"/>
      <c r="G51" s="59">
        <f>G65+G59+G61+G67+G55+G57+G53+G63+G69+G71+G73+G75+G79</f>
        <v>1032.7</v>
      </c>
    </row>
    <row r="52" spans="1:7" ht="19.5" customHeight="1">
      <c r="A52" s="7"/>
      <c r="B52" s="13" t="s">
        <v>230</v>
      </c>
      <c r="C52" s="58" t="s">
        <v>56</v>
      </c>
      <c r="D52" s="58" t="s">
        <v>85</v>
      </c>
      <c r="E52" s="30" t="s">
        <v>231</v>
      </c>
      <c r="F52" s="58"/>
      <c r="G52" s="59">
        <f>G53+G55+G57+G59+G61+G65+G67+G71+G73+G75</f>
        <v>781.65</v>
      </c>
    </row>
    <row r="53" spans="1:7" ht="19.5" customHeight="1">
      <c r="A53" s="7"/>
      <c r="B53" s="13" t="s">
        <v>155</v>
      </c>
      <c r="C53" s="30" t="s">
        <v>56</v>
      </c>
      <c r="D53" s="30" t="s">
        <v>85</v>
      </c>
      <c r="E53" s="30" t="s">
        <v>181</v>
      </c>
      <c r="F53" s="30"/>
      <c r="G53" s="41">
        <f>G54</f>
        <v>1</v>
      </c>
    </row>
    <row r="54" spans="1:7" ht="34.5" customHeight="1">
      <c r="A54" s="7"/>
      <c r="B54" s="11" t="s">
        <v>121</v>
      </c>
      <c r="C54" s="31" t="s">
        <v>56</v>
      </c>
      <c r="D54" s="6" t="s">
        <v>62</v>
      </c>
      <c r="E54" s="6" t="s">
        <v>181</v>
      </c>
      <c r="F54" s="6" t="s">
        <v>122</v>
      </c>
      <c r="G54" s="60">
        <v>1</v>
      </c>
    </row>
    <row r="55" spans="1:7" ht="24" customHeight="1">
      <c r="A55" s="7"/>
      <c r="B55" s="14" t="s">
        <v>124</v>
      </c>
      <c r="C55" s="30" t="s">
        <v>56</v>
      </c>
      <c r="D55" s="30" t="s">
        <v>85</v>
      </c>
      <c r="E55" s="30" t="s">
        <v>182</v>
      </c>
      <c r="F55" s="6"/>
      <c r="G55" s="41">
        <f>G56</f>
        <v>75</v>
      </c>
    </row>
    <row r="56" spans="1:7" ht="19.5" customHeight="1">
      <c r="A56" s="7"/>
      <c r="B56" s="11" t="s">
        <v>63</v>
      </c>
      <c r="C56" s="6" t="s">
        <v>56</v>
      </c>
      <c r="D56" s="6" t="s">
        <v>85</v>
      </c>
      <c r="E56" s="6" t="s">
        <v>182</v>
      </c>
      <c r="F56" s="6" t="s">
        <v>99</v>
      </c>
      <c r="G56" s="53">
        <v>75</v>
      </c>
    </row>
    <row r="57" spans="1:7" ht="32.25" customHeight="1">
      <c r="A57" s="7"/>
      <c r="B57" s="45" t="s">
        <v>163</v>
      </c>
      <c r="C57" s="30" t="s">
        <v>56</v>
      </c>
      <c r="D57" s="30" t="s">
        <v>85</v>
      </c>
      <c r="E57" s="30" t="s">
        <v>183</v>
      </c>
      <c r="F57" s="6"/>
      <c r="G57" s="41">
        <f>G58</f>
        <v>57.93</v>
      </c>
    </row>
    <row r="58" spans="1:7" ht="19.5" customHeight="1">
      <c r="A58" s="7"/>
      <c r="B58" s="11" t="s">
        <v>63</v>
      </c>
      <c r="C58" s="31" t="s">
        <v>56</v>
      </c>
      <c r="D58" s="6" t="s">
        <v>85</v>
      </c>
      <c r="E58" s="6" t="s">
        <v>183</v>
      </c>
      <c r="F58" s="6" t="s">
        <v>99</v>
      </c>
      <c r="G58" s="53">
        <v>57.93</v>
      </c>
    </row>
    <row r="59" spans="1:7" ht="49.5" customHeight="1">
      <c r="A59" s="7"/>
      <c r="B59" s="45" t="s">
        <v>164</v>
      </c>
      <c r="C59" s="30" t="s">
        <v>56</v>
      </c>
      <c r="D59" s="30" t="s">
        <v>85</v>
      </c>
      <c r="E59" s="30" t="s">
        <v>184</v>
      </c>
      <c r="F59" s="6"/>
      <c r="G59" s="41">
        <f>G60</f>
        <v>22.5</v>
      </c>
    </row>
    <row r="60" spans="1:7" ht="21.75" customHeight="1">
      <c r="A60" s="7"/>
      <c r="B60" s="11" t="s">
        <v>63</v>
      </c>
      <c r="C60" s="31" t="s">
        <v>56</v>
      </c>
      <c r="D60" s="6" t="s">
        <v>85</v>
      </c>
      <c r="E60" s="6" t="s">
        <v>184</v>
      </c>
      <c r="F60" s="6" t="s">
        <v>99</v>
      </c>
      <c r="G60" s="53">
        <v>22.5</v>
      </c>
    </row>
    <row r="61" spans="1:7" ht="95.25" customHeight="1">
      <c r="A61" s="7"/>
      <c r="B61" s="45" t="s">
        <v>165</v>
      </c>
      <c r="C61" s="30" t="s">
        <v>100</v>
      </c>
      <c r="D61" s="30" t="s">
        <v>85</v>
      </c>
      <c r="E61" s="30" t="s">
        <v>185</v>
      </c>
      <c r="F61" s="6"/>
      <c r="G61" s="41">
        <f>G62</f>
        <v>36.78</v>
      </c>
    </row>
    <row r="62" spans="1:7" ht="20.25" customHeight="1">
      <c r="A62" s="7"/>
      <c r="B62" s="11" t="s">
        <v>63</v>
      </c>
      <c r="C62" s="31" t="s">
        <v>56</v>
      </c>
      <c r="D62" s="6" t="s">
        <v>85</v>
      </c>
      <c r="E62" s="6" t="s">
        <v>185</v>
      </c>
      <c r="F62" s="6" t="s">
        <v>99</v>
      </c>
      <c r="G62" s="53">
        <v>36.78</v>
      </c>
    </row>
    <row r="63" spans="1:7" ht="35.25" customHeight="1">
      <c r="A63" s="7"/>
      <c r="B63" s="14" t="s">
        <v>166</v>
      </c>
      <c r="C63" s="30" t="s">
        <v>56</v>
      </c>
      <c r="D63" s="30" t="s">
        <v>85</v>
      </c>
      <c r="E63" s="30" t="s">
        <v>186</v>
      </c>
      <c r="F63" s="30"/>
      <c r="G63" s="41">
        <f>G64</f>
        <v>0</v>
      </c>
    </row>
    <row r="64" spans="1:7" ht="20.25" customHeight="1">
      <c r="A64" s="7"/>
      <c r="B64" s="11" t="s">
        <v>63</v>
      </c>
      <c r="C64" s="31" t="s">
        <v>56</v>
      </c>
      <c r="D64" s="6" t="s">
        <v>85</v>
      </c>
      <c r="E64" s="6" t="s">
        <v>186</v>
      </c>
      <c r="F64" s="6" t="s">
        <v>99</v>
      </c>
      <c r="G64" s="53">
        <v>0</v>
      </c>
    </row>
    <row r="65" spans="1:7" ht="19.5" customHeight="1">
      <c r="A65" s="61"/>
      <c r="B65" s="45" t="s">
        <v>101</v>
      </c>
      <c r="C65" s="30" t="s">
        <v>56</v>
      </c>
      <c r="D65" s="30" t="s">
        <v>85</v>
      </c>
      <c r="E65" s="30" t="s">
        <v>187</v>
      </c>
      <c r="F65" s="6"/>
      <c r="G65" s="41">
        <f>G66</f>
        <v>41.5</v>
      </c>
    </row>
    <row r="66" spans="1:7" ht="17.25" customHeight="1">
      <c r="A66" s="7"/>
      <c r="B66" s="11" t="s">
        <v>63</v>
      </c>
      <c r="C66" s="31" t="s">
        <v>56</v>
      </c>
      <c r="D66" s="6" t="s">
        <v>85</v>
      </c>
      <c r="E66" s="6" t="s">
        <v>187</v>
      </c>
      <c r="F66" s="6" t="s">
        <v>99</v>
      </c>
      <c r="G66" s="53">
        <v>41.5</v>
      </c>
    </row>
    <row r="67" spans="1:7" ht="46.5" customHeight="1">
      <c r="A67" s="7"/>
      <c r="B67" s="45" t="s">
        <v>167</v>
      </c>
      <c r="C67" s="30" t="s">
        <v>56</v>
      </c>
      <c r="D67" s="30" t="s">
        <v>85</v>
      </c>
      <c r="E67" s="30" t="s">
        <v>188</v>
      </c>
      <c r="F67" s="6"/>
      <c r="G67" s="41">
        <f>G68</f>
        <v>106.94</v>
      </c>
    </row>
    <row r="68" spans="1:7" ht="18" customHeight="1">
      <c r="A68" s="7"/>
      <c r="B68" s="11" t="s">
        <v>63</v>
      </c>
      <c r="C68" s="31" t="s">
        <v>56</v>
      </c>
      <c r="D68" s="6" t="s">
        <v>85</v>
      </c>
      <c r="E68" s="6" t="s">
        <v>188</v>
      </c>
      <c r="F68" s="6" t="s">
        <v>99</v>
      </c>
      <c r="G68" s="53">
        <v>106.94</v>
      </c>
    </row>
    <row r="69" spans="1:7" ht="48.75" customHeight="1">
      <c r="A69" s="7"/>
      <c r="B69" s="8" t="s">
        <v>151</v>
      </c>
      <c r="C69" s="30" t="s">
        <v>56</v>
      </c>
      <c r="D69" s="30" t="s">
        <v>85</v>
      </c>
      <c r="E69" s="30" t="s">
        <v>189</v>
      </c>
      <c r="F69" s="6"/>
      <c r="G69" s="41">
        <f>G70</f>
        <v>150</v>
      </c>
    </row>
    <row r="70" spans="1:7" ht="36.75" customHeight="1">
      <c r="A70" s="7"/>
      <c r="B70" s="10" t="s">
        <v>121</v>
      </c>
      <c r="C70" s="31" t="s">
        <v>56</v>
      </c>
      <c r="D70" s="6" t="s">
        <v>85</v>
      </c>
      <c r="E70" s="6" t="s">
        <v>189</v>
      </c>
      <c r="F70" s="6" t="s">
        <v>122</v>
      </c>
      <c r="G70" s="53">
        <v>150</v>
      </c>
    </row>
    <row r="71" spans="1:7" ht="36" customHeight="1">
      <c r="A71" s="7"/>
      <c r="B71" s="8" t="s">
        <v>152</v>
      </c>
      <c r="C71" s="30" t="s">
        <v>56</v>
      </c>
      <c r="D71" s="30" t="s">
        <v>85</v>
      </c>
      <c r="E71" s="30" t="s">
        <v>190</v>
      </c>
      <c r="F71" s="6"/>
      <c r="G71" s="41">
        <f>G72</f>
        <v>370</v>
      </c>
    </row>
    <row r="72" spans="1:7" ht="35.25" customHeight="1">
      <c r="A72" s="7"/>
      <c r="B72" s="10" t="s">
        <v>121</v>
      </c>
      <c r="C72" s="31" t="s">
        <v>56</v>
      </c>
      <c r="D72" s="6" t="s">
        <v>85</v>
      </c>
      <c r="E72" s="6" t="s">
        <v>190</v>
      </c>
      <c r="F72" s="6" t="s">
        <v>122</v>
      </c>
      <c r="G72" s="53">
        <v>370</v>
      </c>
    </row>
    <row r="73" spans="1:7" ht="30.75" customHeight="1">
      <c r="A73" s="7"/>
      <c r="B73" s="8" t="s">
        <v>157</v>
      </c>
      <c r="C73" s="30" t="s">
        <v>56</v>
      </c>
      <c r="D73" s="30" t="s">
        <v>85</v>
      </c>
      <c r="E73" s="30" t="s">
        <v>191</v>
      </c>
      <c r="F73" s="30"/>
      <c r="G73" s="41">
        <f>G74</f>
        <v>20</v>
      </c>
    </row>
    <row r="74" spans="1:7" ht="19.5" customHeight="1">
      <c r="A74" s="7"/>
      <c r="B74" s="10" t="s">
        <v>158</v>
      </c>
      <c r="C74" s="6" t="s">
        <v>56</v>
      </c>
      <c r="D74" s="6" t="s">
        <v>85</v>
      </c>
      <c r="E74" s="6" t="s">
        <v>191</v>
      </c>
      <c r="F74" s="6" t="s">
        <v>156</v>
      </c>
      <c r="G74" s="53">
        <v>20</v>
      </c>
    </row>
    <row r="75" spans="1:7" ht="35.25" customHeight="1">
      <c r="A75" s="7"/>
      <c r="B75" s="8" t="s">
        <v>153</v>
      </c>
      <c r="C75" s="30" t="s">
        <v>56</v>
      </c>
      <c r="D75" s="30" t="s">
        <v>85</v>
      </c>
      <c r="E75" s="30" t="s">
        <v>192</v>
      </c>
      <c r="F75" s="6"/>
      <c r="G75" s="41">
        <f>G76</f>
        <v>50</v>
      </c>
    </row>
    <row r="76" spans="1:7" ht="35.25" customHeight="1">
      <c r="A76" s="7"/>
      <c r="B76" s="10" t="s">
        <v>121</v>
      </c>
      <c r="C76" s="6" t="s">
        <v>56</v>
      </c>
      <c r="D76" s="6" t="s">
        <v>85</v>
      </c>
      <c r="E76" s="6" t="s">
        <v>192</v>
      </c>
      <c r="F76" s="6" t="s">
        <v>122</v>
      </c>
      <c r="G76" s="53">
        <v>50</v>
      </c>
    </row>
    <row r="77" spans="1:7" ht="20.25" customHeight="1">
      <c r="A77" s="7"/>
      <c r="B77" s="8" t="s">
        <v>232</v>
      </c>
      <c r="C77" s="30" t="s">
        <v>56</v>
      </c>
      <c r="D77" s="30" t="s">
        <v>85</v>
      </c>
      <c r="E77" s="30" t="s">
        <v>233</v>
      </c>
      <c r="F77" s="30"/>
      <c r="G77" s="41">
        <f>G78</f>
        <v>101.05</v>
      </c>
    </row>
    <row r="78" spans="1:7" ht="48.75" customHeight="1">
      <c r="A78" s="7"/>
      <c r="B78" s="27" t="s">
        <v>235</v>
      </c>
      <c r="C78" s="30" t="s">
        <v>56</v>
      </c>
      <c r="D78" s="30" t="s">
        <v>85</v>
      </c>
      <c r="E78" s="30" t="s">
        <v>234</v>
      </c>
      <c r="F78" s="30"/>
      <c r="G78" s="41">
        <f>G79</f>
        <v>101.05</v>
      </c>
    </row>
    <row r="79" spans="1:7" ht="21.75" customHeight="1">
      <c r="A79" s="7"/>
      <c r="B79" s="8" t="s">
        <v>154</v>
      </c>
      <c r="C79" s="30" t="s">
        <v>56</v>
      </c>
      <c r="D79" s="30" t="s">
        <v>85</v>
      </c>
      <c r="E79" s="30" t="s">
        <v>193</v>
      </c>
      <c r="F79" s="6"/>
      <c r="G79" s="41">
        <f>G80</f>
        <v>101.05</v>
      </c>
    </row>
    <row r="80" spans="1:7" ht="32.25" customHeight="1">
      <c r="A80" s="7"/>
      <c r="B80" s="10" t="s">
        <v>121</v>
      </c>
      <c r="C80" s="6" t="s">
        <v>56</v>
      </c>
      <c r="D80" s="6" t="s">
        <v>85</v>
      </c>
      <c r="E80" s="6" t="s">
        <v>193</v>
      </c>
      <c r="F80" s="6" t="s">
        <v>122</v>
      </c>
      <c r="G80" s="53">
        <v>101.05</v>
      </c>
    </row>
    <row r="81" spans="1:7" ht="19.5" customHeight="1">
      <c r="A81" s="7"/>
      <c r="B81" s="25" t="s">
        <v>88</v>
      </c>
      <c r="C81" s="28" t="s">
        <v>64</v>
      </c>
      <c r="D81" s="28"/>
      <c r="E81" s="28"/>
      <c r="F81" s="28"/>
      <c r="G81" s="54">
        <f>G82</f>
        <v>223.17000000000002</v>
      </c>
    </row>
    <row r="82" spans="1:7" ht="19.5" customHeight="1">
      <c r="A82" s="7"/>
      <c r="B82" s="25" t="s">
        <v>51</v>
      </c>
      <c r="C82" s="28" t="s">
        <v>64</v>
      </c>
      <c r="D82" s="28" t="s">
        <v>65</v>
      </c>
      <c r="E82" s="28"/>
      <c r="F82" s="28"/>
      <c r="G82" s="54">
        <f>G84</f>
        <v>223.17000000000002</v>
      </c>
    </row>
    <row r="83" spans="1:7" ht="19.5" customHeight="1">
      <c r="A83" s="7"/>
      <c r="B83" s="13" t="s">
        <v>230</v>
      </c>
      <c r="C83" s="28" t="s">
        <v>64</v>
      </c>
      <c r="D83" s="28" t="s">
        <v>65</v>
      </c>
      <c r="E83" s="30" t="s">
        <v>231</v>
      </c>
      <c r="F83" s="28"/>
      <c r="G83" s="54">
        <f>G84</f>
        <v>223.17000000000002</v>
      </c>
    </row>
    <row r="84" spans="1:7" ht="33.75" customHeight="1">
      <c r="A84" s="7"/>
      <c r="B84" s="8" t="s">
        <v>66</v>
      </c>
      <c r="C84" s="30" t="s">
        <v>64</v>
      </c>
      <c r="D84" s="30" t="s">
        <v>65</v>
      </c>
      <c r="E84" s="30" t="s">
        <v>194</v>
      </c>
      <c r="F84" s="30"/>
      <c r="G84" s="41">
        <f>G85+G86</f>
        <v>223.17000000000002</v>
      </c>
    </row>
    <row r="85" spans="1:7" ht="23.25" customHeight="1">
      <c r="A85" s="7"/>
      <c r="B85" s="10" t="s">
        <v>195</v>
      </c>
      <c r="C85" s="6" t="s">
        <v>64</v>
      </c>
      <c r="D85" s="6" t="s">
        <v>65</v>
      </c>
      <c r="E85" s="6" t="s">
        <v>194</v>
      </c>
      <c r="F85" s="6" t="s">
        <v>118</v>
      </c>
      <c r="G85" s="53">
        <v>171.4</v>
      </c>
    </row>
    <row r="86" spans="1:7" ht="18.75" customHeight="1">
      <c r="A86" s="7"/>
      <c r="B86" s="10" t="s">
        <v>178</v>
      </c>
      <c r="C86" s="6" t="s">
        <v>64</v>
      </c>
      <c r="D86" s="6" t="s">
        <v>65</v>
      </c>
      <c r="E86" s="6" t="s">
        <v>194</v>
      </c>
      <c r="F86" s="6" t="s">
        <v>175</v>
      </c>
      <c r="G86" s="53">
        <v>51.77</v>
      </c>
    </row>
    <row r="87" spans="1:7" ht="36" customHeight="1">
      <c r="A87" s="7"/>
      <c r="B87" s="27" t="s">
        <v>89</v>
      </c>
      <c r="C87" s="30" t="s">
        <v>65</v>
      </c>
      <c r="D87" s="30" t="s">
        <v>59</v>
      </c>
      <c r="E87" s="30"/>
      <c r="F87" s="30"/>
      <c r="G87" s="41">
        <f>G88+G95+G100</f>
        <v>320</v>
      </c>
    </row>
    <row r="88" spans="1:7" ht="37.5" customHeight="1">
      <c r="A88" s="7"/>
      <c r="B88" s="25" t="s">
        <v>104</v>
      </c>
      <c r="C88" s="28" t="s">
        <v>65</v>
      </c>
      <c r="D88" s="28" t="s">
        <v>67</v>
      </c>
      <c r="E88" s="28"/>
      <c r="F88" s="28"/>
      <c r="G88" s="54">
        <f>G91+G93</f>
        <v>150</v>
      </c>
    </row>
    <row r="89" spans="1:7" ht="20.25" customHeight="1">
      <c r="A89" s="7"/>
      <c r="B89" s="25" t="s">
        <v>232</v>
      </c>
      <c r="C89" s="28" t="s">
        <v>65</v>
      </c>
      <c r="D89" s="28" t="s">
        <v>67</v>
      </c>
      <c r="E89" s="30" t="s">
        <v>233</v>
      </c>
      <c r="F89" s="28"/>
      <c r="G89" s="54">
        <f>G90</f>
        <v>150</v>
      </c>
    </row>
    <row r="90" spans="1:7" ht="48.75" customHeight="1">
      <c r="A90" s="7"/>
      <c r="B90" s="27" t="s">
        <v>235</v>
      </c>
      <c r="C90" s="28" t="s">
        <v>65</v>
      </c>
      <c r="D90" s="28" t="s">
        <v>67</v>
      </c>
      <c r="E90" s="30" t="s">
        <v>234</v>
      </c>
      <c r="F90" s="28"/>
      <c r="G90" s="54">
        <f>G91+G93</f>
        <v>150</v>
      </c>
    </row>
    <row r="91" spans="1:7" ht="20.25" customHeight="1">
      <c r="A91" s="7"/>
      <c r="B91" s="8" t="s">
        <v>125</v>
      </c>
      <c r="C91" s="30" t="s">
        <v>65</v>
      </c>
      <c r="D91" s="30" t="s">
        <v>67</v>
      </c>
      <c r="E91" s="30" t="s">
        <v>196</v>
      </c>
      <c r="F91" s="30"/>
      <c r="G91" s="41">
        <f>G92</f>
        <v>50</v>
      </c>
    </row>
    <row r="92" spans="1:7" ht="32.25" customHeight="1">
      <c r="A92" s="7"/>
      <c r="B92" s="10" t="s">
        <v>121</v>
      </c>
      <c r="C92" s="6" t="s">
        <v>65</v>
      </c>
      <c r="D92" s="6" t="s">
        <v>67</v>
      </c>
      <c r="E92" s="6" t="s">
        <v>196</v>
      </c>
      <c r="F92" s="6" t="s">
        <v>122</v>
      </c>
      <c r="G92" s="53">
        <v>50</v>
      </c>
    </row>
    <row r="93" spans="1:7" ht="45.75" customHeight="1">
      <c r="A93" s="7"/>
      <c r="B93" s="27" t="s">
        <v>34</v>
      </c>
      <c r="C93" s="30" t="s">
        <v>65</v>
      </c>
      <c r="D93" s="30" t="s">
        <v>67</v>
      </c>
      <c r="E93" s="30" t="s">
        <v>197</v>
      </c>
      <c r="F93" s="6"/>
      <c r="G93" s="41">
        <f>G94</f>
        <v>100</v>
      </c>
    </row>
    <row r="94" spans="1:7" ht="34.5" customHeight="1">
      <c r="A94" s="7"/>
      <c r="B94" s="12" t="s">
        <v>121</v>
      </c>
      <c r="C94" s="6" t="s">
        <v>65</v>
      </c>
      <c r="D94" s="6" t="s">
        <v>67</v>
      </c>
      <c r="E94" s="6" t="s">
        <v>197</v>
      </c>
      <c r="F94" s="6" t="s">
        <v>122</v>
      </c>
      <c r="G94" s="53">
        <f>50+50</f>
        <v>100</v>
      </c>
    </row>
    <row r="95" spans="1:7" ht="19.5" customHeight="1">
      <c r="A95" s="32"/>
      <c r="B95" s="25" t="s">
        <v>68</v>
      </c>
      <c r="C95" s="28" t="s">
        <v>65</v>
      </c>
      <c r="D95" s="28" t="s">
        <v>69</v>
      </c>
      <c r="E95" s="28"/>
      <c r="F95" s="28"/>
      <c r="G95" s="54">
        <f>G99</f>
        <v>150</v>
      </c>
    </row>
    <row r="96" spans="1:7" ht="19.5" customHeight="1">
      <c r="A96" s="32"/>
      <c r="B96" s="25" t="s">
        <v>232</v>
      </c>
      <c r="C96" s="28" t="s">
        <v>65</v>
      </c>
      <c r="D96" s="28" t="s">
        <v>69</v>
      </c>
      <c r="E96" s="30" t="s">
        <v>233</v>
      </c>
      <c r="F96" s="28"/>
      <c r="G96" s="54">
        <f>G97</f>
        <v>150</v>
      </c>
    </row>
    <row r="97" spans="1:7" ht="46.5" customHeight="1">
      <c r="A97" s="32"/>
      <c r="B97" s="27" t="s">
        <v>235</v>
      </c>
      <c r="C97" s="28" t="s">
        <v>65</v>
      </c>
      <c r="D97" s="28" t="s">
        <v>69</v>
      </c>
      <c r="E97" s="30" t="s">
        <v>234</v>
      </c>
      <c r="F97" s="28"/>
      <c r="G97" s="54">
        <f>G98</f>
        <v>150</v>
      </c>
    </row>
    <row r="98" spans="1:7" ht="31.5" customHeight="1">
      <c r="A98" s="32"/>
      <c r="B98" s="25" t="s">
        <v>126</v>
      </c>
      <c r="C98" s="28" t="s">
        <v>65</v>
      </c>
      <c r="D98" s="28" t="s">
        <v>69</v>
      </c>
      <c r="E98" s="28" t="s">
        <v>198</v>
      </c>
      <c r="F98" s="28"/>
      <c r="G98" s="54">
        <f>G99</f>
        <v>150</v>
      </c>
    </row>
    <row r="99" spans="1:7" ht="37.5" customHeight="1">
      <c r="A99" s="32"/>
      <c r="B99" s="10" t="s">
        <v>121</v>
      </c>
      <c r="C99" s="6" t="s">
        <v>65</v>
      </c>
      <c r="D99" s="6" t="s">
        <v>69</v>
      </c>
      <c r="E99" s="6" t="s">
        <v>198</v>
      </c>
      <c r="F99" s="6" t="s">
        <v>122</v>
      </c>
      <c r="G99" s="53">
        <v>150</v>
      </c>
    </row>
    <row r="100" spans="1:7" ht="30.75" customHeight="1">
      <c r="A100" s="7"/>
      <c r="B100" s="8" t="s">
        <v>127</v>
      </c>
      <c r="C100" s="30" t="s">
        <v>65</v>
      </c>
      <c r="D100" s="30" t="s">
        <v>86</v>
      </c>
      <c r="E100" s="30" t="s">
        <v>199</v>
      </c>
      <c r="F100" s="30"/>
      <c r="G100" s="41">
        <f>G101</f>
        <v>20</v>
      </c>
    </row>
    <row r="101" spans="1:7" ht="30.75" customHeight="1">
      <c r="A101" s="7"/>
      <c r="B101" s="10" t="s">
        <v>121</v>
      </c>
      <c r="C101" s="6" t="s">
        <v>65</v>
      </c>
      <c r="D101" s="6" t="s">
        <v>86</v>
      </c>
      <c r="E101" s="6" t="s">
        <v>199</v>
      </c>
      <c r="F101" s="6" t="s">
        <v>122</v>
      </c>
      <c r="G101" s="53">
        <v>20</v>
      </c>
    </row>
    <row r="102" spans="1:7" ht="20.25" customHeight="1">
      <c r="A102" s="7"/>
      <c r="B102" s="27" t="s">
        <v>90</v>
      </c>
      <c r="C102" s="30" t="s">
        <v>62</v>
      </c>
      <c r="D102" s="30" t="s">
        <v>59</v>
      </c>
      <c r="E102" s="30"/>
      <c r="F102" s="30"/>
      <c r="G102" s="41">
        <f>G130+G103+G125+G108</f>
        <v>5694.9</v>
      </c>
    </row>
    <row r="103" spans="1:7" ht="20.25" customHeight="1">
      <c r="A103" s="7"/>
      <c r="B103" s="27" t="s">
        <v>82</v>
      </c>
      <c r="C103" s="30" t="s">
        <v>62</v>
      </c>
      <c r="D103" s="30" t="s">
        <v>56</v>
      </c>
      <c r="E103" s="30"/>
      <c r="F103" s="30"/>
      <c r="G103" s="41">
        <f>G106</f>
        <v>0</v>
      </c>
    </row>
    <row r="104" spans="1:7" ht="20.25" customHeight="1">
      <c r="A104" s="7"/>
      <c r="B104" s="25" t="s">
        <v>232</v>
      </c>
      <c r="C104" s="28" t="s">
        <v>62</v>
      </c>
      <c r="D104" s="28" t="s">
        <v>56</v>
      </c>
      <c r="E104" s="30" t="s">
        <v>233</v>
      </c>
      <c r="F104" s="30"/>
      <c r="G104" s="41">
        <f>G105</f>
        <v>0</v>
      </c>
    </row>
    <row r="105" spans="1:7" ht="51" customHeight="1">
      <c r="A105" s="7"/>
      <c r="B105" s="27" t="s">
        <v>235</v>
      </c>
      <c r="C105" s="28" t="s">
        <v>62</v>
      </c>
      <c r="D105" s="28" t="s">
        <v>56</v>
      </c>
      <c r="E105" s="30" t="s">
        <v>234</v>
      </c>
      <c r="F105" s="30"/>
      <c r="G105" s="41">
        <f>G106</f>
        <v>0</v>
      </c>
    </row>
    <row r="106" spans="1:7" ht="31.5" customHeight="1">
      <c r="A106" s="7"/>
      <c r="B106" s="27" t="s">
        <v>128</v>
      </c>
      <c r="C106" s="30" t="s">
        <v>62</v>
      </c>
      <c r="D106" s="30" t="s">
        <v>56</v>
      </c>
      <c r="E106" s="30" t="s">
        <v>200</v>
      </c>
      <c r="F106" s="30"/>
      <c r="G106" s="41">
        <f>G107</f>
        <v>0</v>
      </c>
    </row>
    <row r="107" spans="1:7" ht="35.25" customHeight="1">
      <c r="A107" s="7"/>
      <c r="B107" s="10" t="s">
        <v>117</v>
      </c>
      <c r="C107" s="6" t="s">
        <v>62</v>
      </c>
      <c r="D107" s="6" t="s">
        <v>56</v>
      </c>
      <c r="E107" s="6" t="s">
        <v>200</v>
      </c>
      <c r="F107" s="6" t="s">
        <v>116</v>
      </c>
      <c r="G107" s="53">
        <f>60-60</f>
        <v>0</v>
      </c>
    </row>
    <row r="108" spans="1:7" ht="20.25" customHeight="1">
      <c r="A108" s="7"/>
      <c r="B108" s="8" t="s">
        <v>97</v>
      </c>
      <c r="C108" s="30" t="s">
        <v>62</v>
      </c>
      <c r="D108" s="30" t="s">
        <v>67</v>
      </c>
      <c r="E108" s="6"/>
      <c r="F108" s="6"/>
      <c r="G108" s="41">
        <f>G109</f>
        <v>5045.9</v>
      </c>
    </row>
    <row r="109" spans="1:7" ht="20.25" customHeight="1">
      <c r="A109" s="7"/>
      <c r="B109" s="25" t="s">
        <v>232</v>
      </c>
      <c r="C109" s="28" t="s">
        <v>62</v>
      </c>
      <c r="D109" s="28" t="s">
        <v>67</v>
      </c>
      <c r="E109" s="30" t="s">
        <v>233</v>
      </c>
      <c r="F109" s="6"/>
      <c r="G109" s="41">
        <f>G110</f>
        <v>5045.9</v>
      </c>
    </row>
    <row r="110" spans="1:7" ht="50.25" customHeight="1">
      <c r="A110" s="7"/>
      <c r="B110" s="27" t="s">
        <v>235</v>
      </c>
      <c r="C110" s="28" t="s">
        <v>62</v>
      </c>
      <c r="D110" s="28" t="s">
        <v>67</v>
      </c>
      <c r="E110" s="30" t="s">
        <v>234</v>
      </c>
      <c r="F110" s="6"/>
      <c r="G110" s="41">
        <f>G111+G114+G117+G119+G121+G123</f>
        <v>5045.9</v>
      </c>
    </row>
    <row r="111" spans="1:7" ht="32.25" customHeight="1">
      <c r="A111" s="7"/>
      <c r="B111" s="8" t="s">
        <v>129</v>
      </c>
      <c r="C111" s="30" t="s">
        <v>62</v>
      </c>
      <c r="D111" s="30" t="s">
        <v>67</v>
      </c>
      <c r="E111" s="30" t="s">
        <v>201</v>
      </c>
      <c r="F111" s="6"/>
      <c r="G111" s="41">
        <f>G113+G112</f>
        <v>820</v>
      </c>
    </row>
    <row r="112" spans="1:7" ht="32.25" customHeight="1">
      <c r="A112" s="7"/>
      <c r="B112" s="10" t="s">
        <v>121</v>
      </c>
      <c r="C112" s="6" t="s">
        <v>62</v>
      </c>
      <c r="D112" s="6" t="s">
        <v>67</v>
      </c>
      <c r="E112" s="6" t="s">
        <v>201</v>
      </c>
      <c r="F112" s="6" t="s">
        <v>122</v>
      </c>
      <c r="G112" s="53">
        <v>820</v>
      </c>
    </row>
    <row r="113" spans="1:7" ht="32.25" customHeight="1">
      <c r="A113" s="7"/>
      <c r="B113" s="10" t="s">
        <v>121</v>
      </c>
      <c r="C113" s="6" t="s">
        <v>62</v>
      </c>
      <c r="D113" s="6" t="s">
        <v>67</v>
      </c>
      <c r="E113" s="6" t="s">
        <v>224</v>
      </c>
      <c r="F113" s="6" t="s">
        <v>122</v>
      </c>
      <c r="G113" s="53">
        <f>100-100</f>
        <v>0</v>
      </c>
    </row>
    <row r="114" spans="1:7" ht="32.25" customHeight="1">
      <c r="A114" s="7"/>
      <c r="B114" s="8" t="s">
        <v>237</v>
      </c>
      <c r="C114" s="30" t="s">
        <v>62</v>
      </c>
      <c r="D114" s="30" t="s">
        <v>67</v>
      </c>
      <c r="E114" s="30" t="s">
        <v>202</v>
      </c>
      <c r="F114" s="30"/>
      <c r="G114" s="41">
        <f>G116+G115</f>
        <v>1520</v>
      </c>
    </row>
    <row r="115" spans="1:7" ht="32.25" customHeight="1">
      <c r="A115" s="7"/>
      <c r="B115" s="10" t="s">
        <v>121</v>
      </c>
      <c r="C115" s="6" t="s">
        <v>62</v>
      </c>
      <c r="D115" s="6" t="s">
        <v>67</v>
      </c>
      <c r="E115" s="6" t="s">
        <v>202</v>
      </c>
      <c r="F115" s="6" t="s">
        <v>122</v>
      </c>
      <c r="G115" s="53">
        <f>1200+320</f>
        <v>1520</v>
      </c>
    </row>
    <row r="116" spans="1:7" ht="32.25" customHeight="1">
      <c r="A116" s="7"/>
      <c r="B116" s="10" t="s">
        <v>121</v>
      </c>
      <c r="C116" s="6" t="s">
        <v>62</v>
      </c>
      <c r="D116" s="6" t="s">
        <v>67</v>
      </c>
      <c r="E116" s="6" t="s">
        <v>225</v>
      </c>
      <c r="F116" s="6" t="s">
        <v>122</v>
      </c>
      <c r="G116" s="53">
        <f>880-880</f>
        <v>0</v>
      </c>
    </row>
    <row r="117" spans="1:7" ht="32.25" customHeight="1">
      <c r="A117" s="7"/>
      <c r="B117" s="8" t="s">
        <v>253</v>
      </c>
      <c r="C117" s="30" t="s">
        <v>62</v>
      </c>
      <c r="D117" s="30" t="s">
        <v>67</v>
      </c>
      <c r="E117" s="30" t="s">
        <v>239</v>
      </c>
      <c r="F117" s="30"/>
      <c r="G117" s="41">
        <f>G118</f>
        <v>2045.9</v>
      </c>
    </row>
    <row r="118" spans="1:7" ht="32.25" customHeight="1">
      <c r="A118" s="7"/>
      <c r="B118" s="10" t="s">
        <v>121</v>
      </c>
      <c r="C118" s="6" t="s">
        <v>62</v>
      </c>
      <c r="D118" s="6" t="s">
        <v>67</v>
      </c>
      <c r="E118" s="6" t="s">
        <v>239</v>
      </c>
      <c r="F118" s="6" t="s">
        <v>122</v>
      </c>
      <c r="G118" s="53">
        <v>2045.9</v>
      </c>
    </row>
    <row r="119" spans="1:7" ht="48.75" customHeight="1">
      <c r="A119" s="7"/>
      <c r="B119" s="8" t="s">
        <v>241</v>
      </c>
      <c r="C119" s="30" t="s">
        <v>62</v>
      </c>
      <c r="D119" s="30" t="s">
        <v>67</v>
      </c>
      <c r="E119" s="30" t="s">
        <v>240</v>
      </c>
      <c r="F119" s="30"/>
      <c r="G119" s="41">
        <f>G120</f>
        <v>480</v>
      </c>
    </row>
    <row r="120" spans="1:7" ht="36.75" customHeight="1">
      <c r="A120" s="7"/>
      <c r="B120" s="10" t="s">
        <v>121</v>
      </c>
      <c r="C120" s="6" t="s">
        <v>62</v>
      </c>
      <c r="D120" s="6" t="s">
        <v>67</v>
      </c>
      <c r="E120" s="6" t="s">
        <v>240</v>
      </c>
      <c r="F120" s="6" t="s">
        <v>122</v>
      </c>
      <c r="G120" s="53">
        <v>480</v>
      </c>
    </row>
    <row r="121" spans="1:7" ht="36.75" customHeight="1">
      <c r="A121" s="7"/>
      <c r="B121" s="8" t="s">
        <v>242</v>
      </c>
      <c r="C121" s="30" t="s">
        <v>62</v>
      </c>
      <c r="D121" s="30" t="s">
        <v>67</v>
      </c>
      <c r="E121" s="30" t="s">
        <v>238</v>
      </c>
      <c r="F121" s="30"/>
      <c r="G121" s="41">
        <f>G122</f>
        <v>100</v>
      </c>
    </row>
    <row r="122" spans="1:7" ht="32.25" customHeight="1">
      <c r="A122" s="7"/>
      <c r="B122" s="10" t="s">
        <v>121</v>
      </c>
      <c r="C122" s="6" t="s">
        <v>62</v>
      </c>
      <c r="D122" s="6" t="s">
        <v>67</v>
      </c>
      <c r="E122" s="6" t="s">
        <v>238</v>
      </c>
      <c r="F122" s="6" t="s">
        <v>122</v>
      </c>
      <c r="G122" s="53">
        <v>100</v>
      </c>
    </row>
    <row r="123" spans="1:7" ht="32.25" customHeight="1">
      <c r="A123" s="7"/>
      <c r="B123" s="8" t="s">
        <v>244</v>
      </c>
      <c r="C123" s="30" t="s">
        <v>62</v>
      </c>
      <c r="D123" s="30" t="s">
        <v>67</v>
      </c>
      <c r="E123" s="30" t="s">
        <v>243</v>
      </c>
      <c r="F123" s="30"/>
      <c r="G123" s="41">
        <f>G124</f>
        <v>80</v>
      </c>
    </row>
    <row r="124" spans="1:7" ht="32.25" customHeight="1">
      <c r="A124" s="7"/>
      <c r="B124" s="10" t="s">
        <v>121</v>
      </c>
      <c r="C124" s="6" t="s">
        <v>62</v>
      </c>
      <c r="D124" s="6" t="s">
        <v>67</v>
      </c>
      <c r="E124" s="6" t="s">
        <v>243</v>
      </c>
      <c r="F124" s="6" t="s">
        <v>122</v>
      </c>
      <c r="G124" s="53">
        <v>80</v>
      </c>
    </row>
    <row r="125" spans="1:7" ht="19.5" customHeight="1">
      <c r="A125" s="7"/>
      <c r="B125" s="8" t="s">
        <v>10</v>
      </c>
      <c r="C125" s="30" t="s">
        <v>62</v>
      </c>
      <c r="D125" s="30" t="s">
        <v>69</v>
      </c>
      <c r="E125" s="30"/>
      <c r="F125" s="30"/>
      <c r="G125" s="41">
        <f>G128</f>
        <v>270</v>
      </c>
    </row>
    <row r="126" spans="1:7" ht="19.5" customHeight="1">
      <c r="A126" s="7"/>
      <c r="B126" s="25" t="s">
        <v>232</v>
      </c>
      <c r="C126" s="28" t="s">
        <v>62</v>
      </c>
      <c r="D126" s="28" t="s">
        <v>69</v>
      </c>
      <c r="E126" s="30" t="s">
        <v>233</v>
      </c>
      <c r="F126" s="30"/>
      <c r="G126" s="41">
        <f>G127</f>
        <v>270</v>
      </c>
    </row>
    <row r="127" spans="1:7" ht="47.25" customHeight="1">
      <c r="A127" s="7"/>
      <c r="B127" s="27" t="s">
        <v>235</v>
      </c>
      <c r="C127" s="28" t="s">
        <v>62</v>
      </c>
      <c r="D127" s="28" t="s">
        <v>69</v>
      </c>
      <c r="E127" s="30" t="s">
        <v>234</v>
      </c>
      <c r="F127" s="30"/>
      <c r="G127" s="41">
        <f>G128</f>
        <v>270</v>
      </c>
    </row>
    <row r="128" spans="1:7" ht="33" customHeight="1">
      <c r="A128" s="7"/>
      <c r="B128" s="27" t="s">
        <v>130</v>
      </c>
      <c r="C128" s="30" t="s">
        <v>62</v>
      </c>
      <c r="D128" s="30" t="s">
        <v>69</v>
      </c>
      <c r="E128" s="30" t="s">
        <v>203</v>
      </c>
      <c r="F128" s="30"/>
      <c r="G128" s="41">
        <f>G129</f>
        <v>270</v>
      </c>
    </row>
    <row r="129" spans="1:7" ht="33.75" customHeight="1">
      <c r="A129" s="7"/>
      <c r="B129" s="10" t="s">
        <v>254</v>
      </c>
      <c r="C129" s="6" t="s">
        <v>62</v>
      </c>
      <c r="D129" s="6" t="s">
        <v>69</v>
      </c>
      <c r="E129" s="6" t="s">
        <v>203</v>
      </c>
      <c r="F129" s="6" t="s">
        <v>245</v>
      </c>
      <c r="G129" s="53">
        <v>270</v>
      </c>
    </row>
    <row r="130" spans="1:7" ht="19.5" customHeight="1">
      <c r="A130" s="7"/>
      <c r="B130" s="8" t="s">
        <v>76</v>
      </c>
      <c r="C130" s="30" t="s">
        <v>62</v>
      </c>
      <c r="D130" s="30" t="s">
        <v>57</v>
      </c>
      <c r="E130" s="30"/>
      <c r="F130" s="30"/>
      <c r="G130" s="41">
        <f>G131</f>
        <v>379</v>
      </c>
    </row>
    <row r="131" spans="1:7" ht="19.5" customHeight="1">
      <c r="A131" s="7"/>
      <c r="B131" s="25" t="s">
        <v>232</v>
      </c>
      <c r="C131" s="28" t="s">
        <v>62</v>
      </c>
      <c r="D131" s="28" t="s">
        <v>57</v>
      </c>
      <c r="E131" s="30" t="s">
        <v>233</v>
      </c>
      <c r="F131" s="30"/>
      <c r="G131" s="41">
        <f>G132</f>
        <v>379</v>
      </c>
    </row>
    <row r="132" spans="1:7" ht="49.5" customHeight="1">
      <c r="A132" s="7"/>
      <c r="B132" s="27" t="s">
        <v>235</v>
      </c>
      <c r="C132" s="28" t="s">
        <v>62</v>
      </c>
      <c r="D132" s="28" t="s">
        <v>57</v>
      </c>
      <c r="E132" s="30" t="s">
        <v>234</v>
      </c>
      <c r="F132" s="30"/>
      <c r="G132" s="41">
        <f>G133+G140+G135+G137</f>
        <v>379</v>
      </c>
    </row>
    <row r="133" spans="1:7" ht="32.25" customHeight="1">
      <c r="A133" s="7"/>
      <c r="B133" s="8" t="s">
        <v>131</v>
      </c>
      <c r="C133" s="30" t="s">
        <v>62</v>
      </c>
      <c r="D133" s="30" t="s">
        <v>57</v>
      </c>
      <c r="E133" s="30" t="s">
        <v>204</v>
      </c>
      <c r="F133" s="30"/>
      <c r="G133" s="41">
        <f>G134</f>
        <v>150</v>
      </c>
    </row>
    <row r="134" spans="1:7" ht="35.25" customHeight="1">
      <c r="A134" s="7"/>
      <c r="B134" s="10" t="s">
        <v>121</v>
      </c>
      <c r="C134" s="6" t="s">
        <v>62</v>
      </c>
      <c r="D134" s="6" t="s">
        <v>57</v>
      </c>
      <c r="E134" s="6" t="s">
        <v>204</v>
      </c>
      <c r="F134" s="6" t="s">
        <v>122</v>
      </c>
      <c r="G134" s="53">
        <v>150</v>
      </c>
    </row>
    <row r="135" spans="1:7" ht="20.25" customHeight="1">
      <c r="A135" s="7"/>
      <c r="B135" s="8" t="s">
        <v>154</v>
      </c>
      <c r="C135" s="30" t="s">
        <v>62</v>
      </c>
      <c r="D135" s="30" t="s">
        <v>57</v>
      </c>
      <c r="E135" s="30" t="s">
        <v>246</v>
      </c>
      <c r="F135" s="30"/>
      <c r="G135" s="41">
        <f>G136</f>
        <v>149</v>
      </c>
    </row>
    <row r="136" spans="1:7" ht="35.25" customHeight="1">
      <c r="A136" s="7"/>
      <c r="B136" s="10" t="s">
        <v>121</v>
      </c>
      <c r="C136" s="6" t="s">
        <v>62</v>
      </c>
      <c r="D136" s="6" t="s">
        <v>57</v>
      </c>
      <c r="E136" s="6" t="s">
        <v>246</v>
      </c>
      <c r="F136" s="6" t="s">
        <v>122</v>
      </c>
      <c r="G136" s="53">
        <v>149</v>
      </c>
    </row>
    <row r="137" spans="1:7" ht="35.25" customHeight="1">
      <c r="A137" s="7"/>
      <c r="B137" s="27" t="s">
        <v>128</v>
      </c>
      <c r="C137" s="30" t="s">
        <v>62</v>
      </c>
      <c r="D137" s="30" t="s">
        <v>57</v>
      </c>
      <c r="E137" s="30" t="s">
        <v>200</v>
      </c>
      <c r="F137" s="30"/>
      <c r="G137" s="41">
        <f>G138+G139</f>
        <v>70</v>
      </c>
    </row>
    <row r="138" spans="1:7" ht="23.25" customHeight="1">
      <c r="A138" s="7"/>
      <c r="B138" s="10" t="s">
        <v>108</v>
      </c>
      <c r="C138" s="6" t="s">
        <v>62</v>
      </c>
      <c r="D138" s="6" t="s">
        <v>57</v>
      </c>
      <c r="E138" s="6" t="s">
        <v>200</v>
      </c>
      <c r="F138" s="6" t="s">
        <v>123</v>
      </c>
      <c r="G138" s="53">
        <v>53.76</v>
      </c>
    </row>
    <row r="139" spans="1:7" ht="23.25" customHeight="1">
      <c r="A139" s="7"/>
      <c r="B139" s="10" t="s">
        <v>108</v>
      </c>
      <c r="C139" s="6" t="s">
        <v>62</v>
      </c>
      <c r="D139" s="6" t="s">
        <v>57</v>
      </c>
      <c r="E139" s="6" t="s">
        <v>200</v>
      </c>
      <c r="F139" s="6" t="s">
        <v>222</v>
      </c>
      <c r="G139" s="53">
        <v>16.24</v>
      </c>
    </row>
    <row r="140" spans="1:7" ht="30" customHeight="1">
      <c r="A140" s="7"/>
      <c r="B140" s="27" t="s">
        <v>132</v>
      </c>
      <c r="C140" s="30" t="s">
        <v>62</v>
      </c>
      <c r="D140" s="30" t="s">
        <v>57</v>
      </c>
      <c r="E140" s="30" t="s">
        <v>205</v>
      </c>
      <c r="F140" s="30"/>
      <c r="G140" s="41">
        <f>G141</f>
        <v>10</v>
      </c>
    </row>
    <row r="141" spans="1:7" ht="32.25" customHeight="1">
      <c r="A141" s="7"/>
      <c r="B141" s="10" t="s">
        <v>111</v>
      </c>
      <c r="C141" s="6" t="s">
        <v>62</v>
      </c>
      <c r="D141" s="6" t="s">
        <v>57</v>
      </c>
      <c r="E141" s="6" t="s">
        <v>205</v>
      </c>
      <c r="F141" s="6" t="s">
        <v>122</v>
      </c>
      <c r="G141" s="53">
        <v>10</v>
      </c>
    </row>
    <row r="142" spans="1:7" ht="24" customHeight="1">
      <c r="A142" s="7"/>
      <c r="B142" s="8" t="s">
        <v>91</v>
      </c>
      <c r="C142" s="30" t="s">
        <v>71</v>
      </c>
      <c r="D142" s="30" t="s">
        <v>59</v>
      </c>
      <c r="E142" s="30"/>
      <c r="F142" s="30"/>
      <c r="G142" s="41">
        <f>G143+G161+G168</f>
        <v>32234.83</v>
      </c>
    </row>
    <row r="143" spans="1:7" ht="17.25" customHeight="1">
      <c r="A143" s="5"/>
      <c r="B143" s="18" t="s">
        <v>75</v>
      </c>
      <c r="C143" s="34" t="s">
        <v>71</v>
      </c>
      <c r="D143" s="34" t="s">
        <v>56</v>
      </c>
      <c r="E143" s="34"/>
      <c r="F143" s="34"/>
      <c r="G143" s="41">
        <f>G144</f>
        <v>24293.92</v>
      </c>
    </row>
    <row r="144" spans="1:7" ht="17.25" customHeight="1">
      <c r="A144" s="5"/>
      <c r="B144" s="25" t="s">
        <v>232</v>
      </c>
      <c r="C144" s="28" t="s">
        <v>71</v>
      </c>
      <c r="D144" s="28" t="s">
        <v>56</v>
      </c>
      <c r="E144" s="30" t="s">
        <v>233</v>
      </c>
      <c r="F144" s="34"/>
      <c r="G144" s="41">
        <f>G145</f>
        <v>24293.92</v>
      </c>
    </row>
    <row r="145" spans="1:7" ht="49.5" customHeight="1">
      <c r="A145" s="5"/>
      <c r="B145" s="27" t="s">
        <v>235</v>
      </c>
      <c r="C145" s="28" t="s">
        <v>71</v>
      </c>
      <c r="D145" s="28" t="s">
        <v>56</v>
      </c>
      <c r="E145" s="30" t="s">
        <v>234</v>
      </c>
      <c r="F145" s="34"/>
      <c r="G145" s="41">
        <f>G151+G157+G159+G153+G155</f>
        <v>24293.92</v>
      </c>
    </row>
    <row r="146" spans="1:7" ht="34.5" customHeight="1">
      <c r="A146" s="5"/>
      <c r="B146" s="62" t="s">
        <v>159</v>
      </c>
      <c r="C146" s="34" t="s">
        <v>71</v>
      </c>
      <c r="D146" s="34" t="s">
        <v>56</v>
      </c>
      <c r="E146" s="34" t="s">
        <v>206</v>
      </c>
      <c r="F146" s="34"/>
      <c r="G146" s="41">
        <f>G147</f>
        <v>0</v>
      </c>
    </row>
    <row r="147" spans="1:7" ht="33" customHeight="1">
      <c r="A147" s="5"/>
      <c r="B147" s="19" t="s">
        <v>160</v>
      </c>
      <c r="C147" s="35" t="s">
        <v>71</v>
      </c>
      <c r="D147" s="35" t="s">
        <v>56</v>
      </c>
      <c r="E147" s="35" t="s">
        <v>206</v>
      </c>
      <c r="F147" s="35" t="s">
        <v>43</v>
      </c>
      <c r="G147" s="53">
        <v>0</v>
      </c>
    </row>
    <row r="148" spans="1:7" ht="39" customHeight="1">
      <c r="A148" s="5"/>
      <c r="B148" s="18" t="s">
        <v>133</v>
      </c>
      <c r="C148" s="34" t="s">
        <v>71</v>
      </c>
      <c r="D148" s="34" t="s">
        <v>56</v>
      </c>
      <c r="E148" s="34" t="s">
        <v>207</v>
      </c>
      <c r="F148" s="34"/>
      <c r="G148" s="41">
        <f>G150+G149</f>
        <v>0</v>
      </c>
    </row>
    <row r="149" spans="1:7" ht="31.5" customHeight="1">
      <c r="A149" s="5"/>
      <c r="B149" s="10" t="s">
        <v>121</v>
      </c>
      <c r="C149" s="35" t="s">
        <v>71</v>
      </c>
      <c r="D149" s="35" t="s">
        <v>56</v>
      </c>
      <c r="E149" s="35" t="s">
        <v>207</v>
      </c>
      <c r="F149" s="35" t="s">
        <v>122</v>
      </c>
      <c r="G149" s="53">
        <v>0</v>
      </c>
    </row>
    <row r="150" spans="1:7" ht="48" customHeight="1">
      <c r="A150" s="5"/>
      <c r="B150" s="10" t="s">
        <v>105</v>
      </c>
      <c r="C150" s="35" t="s">
        <v>71</v>
      </c>
      <c r="D150" s="35" t="s">
        <v>56</v>
      </c>
      <c r="E150" s="35" t="s">
        <v>207</v>
      </c>
      <c r="F150" s="35" t="s">
        <v>106</v>
      </c>
      <c r="G150" s="53">
        <v>0</v>
      </c>
    </row>
    <row r="151" spans="1:7" ht="23.25" customHeight="1">
      <c r="A151" s="5"/>
      <c r="B151" s="18" t="s">
        <v>134</v>
      </c>
      <c r="C151" s="34" t="s">
        <v>71</v>
      </c>
      <c r="D151" s="34" t="s">
        <v>56</v>
      </c>
      <c r="E151" s="34" t="s">
        <v>208</v>
      </c>
      <c r="F151" s="34"/>
      <c r="G151" s="41">
        <f>G152</f>
        <v>595.2</v>
      </c>
    </row>
    <row r="152" spans="1:7" ht="31.5" customHeight="1">
      <c r="A152" s="5"/>
      <c r="B152" s="10" t="s">
        <v>121</v>
      </c>
      <c r="C152" s="35" t="s">
        <v>71</v>
      </c>
      <c r="D152" s="35" t="s">
        <v>56</v>
      </c>
      <c r="E152" s="35" t="s">
        <v>208</v>
      </c>
      <c r="F152" s="35" t="s">
        <v>122</v>
      </c>
      <c r="G152" s="53">
        <v>595.2</v>
      </c>
    </row>
    <row r="153" spans="1:7" ht="46.5" customHeight="1">
      <c r="A153" s="5"/>
      <c r="B153" s="8" t="s">
        <v>248</v>
      </c>
      <c r="C153" s="34" t="s">
        <v>71</v>
      </c>
      <c r="D153" s="34" t="s">
        <v>56</v>
      </c>
      <c r="E153" s="34" t="s">
        <v>250</v>
      </c>
      <c r="F153" s="34"/>
      <c r="G153" s="41">
        <f>G154</f>
        <v>8821.13</v>
      </c>
    </row>
    <row r="154" spans="1:7" ht="31.5" customHeight="1">
      <c r="A154" s="5"/>
      <c r="B154" s="57" t="s">
        <v>149</v>
      </c>
      <c r="C154" s="35" t="s">
        <v>71</v>
      </c>
      <c r="D154" s="35" t="s">
        <v>56</v>
      </c>
      <c r="E154" s="35" t="s">
        <v>250</v>
      </c>
      <c r="F154" s="35" t="s">
        <v>43</v>
      </c>
      <c r="G154" s="53">
        <v>8821.13</v>
      </c>
    </row>
    <row r="155" spans="1:7" ht="35.25" customHeight="1">
      <c r="A155" s="5"/>
      <c r="B155" s="8" t="s">
        <v>249</v>
      </c>
      <c r="C155" s="34" t="s">
        <v>71</v>
      </c>
      <c r="D155" s="34" t="s">
        <v>56</v>
      </c>
      <c r="E155" s="34" t="s">
        <v>247</v>
      </c>
      <c r="F155" s="34"/>
      <c r="G155" s="41">
        <f>G156</f>
        <v>5109.19</v>
      </c>
    </row>
    <row r="156" spans="1:7" ht="31.5" customHeight="1">
      <c r="A156" s="5"/>
      <c r="B156" s="57" t="s">
        <v>149</v>
      </c>
      <c r="C156" s="35" t="s">
        <v>71</v>
      </c>
      <c r="D156" s="35" t="s">
        <v>56</v>
      </c>
      <c r="E156" s="35" t="s">
        <v>247</v>
      </c>
      <c r="F156" s="35" t="s">
        <v>43</v>
      </c>
      <c r="G156" s="53">
        <v>5109.19</v>
      </c>
    </row>
    <row r="157" spans="1:7" ht="65.25" customHeight="1">
      <c r="A157" s="5"/>
      <c r="B157" s="8" t="s">
        <v>226</v>
      </c>
      <c r="C157" s="34" t="s">
        <v>71</v>
      </c>
      <c r="D157" s="34" t="s">
        <v>56</v>
      </c>
      <c r="E157" s="34" t="s">
        <v>236</v>
      </c>
      <c r="F157" s="34"/>
      <c r="G157" s="41">
        <f>G158</f>
        <v>9158.4</v>
      </c>
    </row>
    <row r="158" spans="1:7" ht="33" customHeight="1">
      <c r="A158" s="5"/>
      <c r="B158" s="57" t="s">
        <v>149</v>
      </c>
      <c r="C158" s="35" t="s">
        <v>71</v>
      </c>
      <c r="D158" s="35" t="s">
        <v>56</v>
      </c>
      <c r="E158" s="35" t="s">
        <v>236</v>
      </c>
      <c r="F158" s="35" t="s">
        <v>43</v>
      </c>
      <c r="G158" s="53">
        <v>9158.4</v>
      </c>
    </row>
    <row r="159" spans="1:7" ht="36.75" customHeight="1">
      <c r="A159" s="5"/>
      <c r="B159" s="8" t="s">
        <v>148</v>
      </c>
      <c r="C159" s="34" t="s">
        <v>71</v>
      </c>
      <c r="D159" s="34" t="s">
        <v>56</v>
      </c>
      <c r="E159" s="34" t="s">
        <v>209</v>
      </c>
      <c r="F159" s="34"/>
      <c r="G159" s="41">
        <f>G160</f>
        <v>610</v>
      </c>
    </row>
    <row r="160" spans="1:7" ht="32.25" customHeight="1">
      <c r="A160" s="5"/>
      <c r="B160" s="10" t="s">
        <v>150</v>
      </c>
      <c r="C160" s="35" t="s">
        <v>71</v>
      </c>
      <c r="D160" s="35" t="s">
        <v>56</v>
      </c>
      <c r="E160" s="35" t="s">
        <v>209</v>
      </c>
      <c r="F160" s="35" t="s">
        <v>122</v>
      </c>
      <c r="G160" s="53">
        <v>610</v>
      </c>
    </row>
    <row r="161" spans="1:7" ht="22.5" customHeight="1">
      <c r="A161" s="5"/>
      <c r="B161" s="38" t="s">
        <v>12</v>
      </c>
      <c r="C161" s="39" t="s">
        <v>71</v>
      </c>
      <c r="D161" s="39" t="s">
        <v>64</v>
      </c>
      <c r="E161" s="28"/>
      <c r="F161" s="28"/>
      <c r="G161" s="54">
        <f>G164+G166</f>
        <v>2195.33</v>
      </c>
    </row>
    <row r="162" spans="1:7" ht="22.5" customHeight="1">
      <c r="A162" s="5"/>
      <c r="B162" s="25" t="s">
        <v>232</v>
      </c>
      <c r="C162" s="28" t="s">
        <v>71</v>
      </c>
      <c r="D162" s="28" t="s">
        <v>64</v>
      </c>
      <c r="E162" s="30" t="s">
        <v>233</v>
      </c>
      <c r="F162" s="28"/>
      <c r="G162" s="54">
        <f>G163</f>
        <v>2195.33</v>
      </c>
    </row>
    <row r="163" spans="1:7" ht="49.5" customHeight="1">
      <c r="A163" s="5"/>
      <c r="B163" s="27" t="s">
        <v>235</v>
      </c>
      <c r="C163" s="28" t="s">
        <v>71</v>
      </c>
      <c r="D163" s="28" t="s">
        <v>64</v>
      </c>
      <c r="E163" s="30" t="s">
        <v>234</v>
      </c>
      <c r="F163" s="28"/>
      <c r="G163" s="54">
        <f>G164+G166</f>
        <v>2195.33</v>
      </c>
    </row>
    <row r="164" spans="1:7" ht="23.25" customHeight="1">
      <c r="A164" s="5"/>
      <c r="B164" s="18" t="s">
        <v>74</v>
      </c>
      <c r="C164" s="34" t="s">
        <v>71</v>
      </c>
      <c r="D164" s="34" t="s">
        <v>64</v>
      </c>
      <c r="E164" s="30" t="s">
        <v>210</v>
      </c>
      <c r="F164" s="30"/>
      <c r="G164" s="41">
        <f>G165</f>
        <v>1450</v>
      </c>
    </row>
    <row r="165" spans="1:7" ht="36" customHeight="1">
      <c r="A165" s="5"/>
      <c r="B165" s="19" t="s">
        <v>121</v>
      </c>
      <c r="C165" s="35" t="s">
        <v>71</v>
      </c>
      <c r="D165" s="35" t="s">
        <v>64</v>
      </c>
      <c r="E165" s="6" t="s">
        <v>210</v>
      </c>
      <c r="F165" s="6" t="s">
        <v>122</v>
      </c>
      <c r="G165" s="53">
        <f>1250+200</f>
        <v>1450</v>
      </c>
    </row>
    <row r="166" spans="1:7" ht="48.75" customHeight="1">
      <c r="A166" s="5"/>
      <c r="B166" s="8" t="s">
        <v>135</v>
      </c>
      <c r="C166" s="34" t="s">
        <v>71</v>
      </c>
      <c r="D166" s="34" t="s">
        <v>64</v>
      </c>
      <c r="E166" s="30" t="s">
        <v>211</v>
      </c>
      <c r="F166" s="30"/>
      <c r="G166" s="41">
        <f>G167</f>
        <v>745.3299999999999</v>
      </c>
    </row>
    <row r="167" spans="1:7" ht="50.25" customHeight="1">
      <c r="A167" s="5"/>
      <c r="B167" s="10" t="s">
        <v>105</v>
      </c>
      <c r="C167" s="35" t="s">
        <v>71</v>
      </c>
      <c r="D167" s="35" t="s">
        <v>64</v>
      </c>
      <c r="E167" s="6" t="s">
        <v>211</v>
      </c>
      <c r="F167" s="6" t="s">
        <v>106</v>
      </c>
      <c r="G167" s="53">
        <f>250+495.33</f>
        <v>745.3299999999999</v>
      </c>
    </row>
    <row r="168" spans="1:7" ht="16.5" customHeight="1">
      <c r="A168" s="29"/>
      <c r="B168" s="36" t="s">
        <v>70</v>
      </c>
      <c r="C168" s="28" t="s">
        <v>71</v>
      </c>
      <c r="D168" s="44" t="s">
        <v>65</v>
      </c>
      <c r="E168" s="44"/>
      <c r="F168" s="44"/>
      <c r="G168" s="54">
        <f>G176</f>
        <v>5745.58</v>
      </c>
    </row>
    <row r="169" spans="1:7" ht="6.75" customHeight="1" hidden="1">
      <c r="A169" s="5"/>
      <c r="B169" s="11" t="s">
        <v>25</v>
      </c>
      <c r="C169" s="6"/>
      <c r="D169" s="42" t="s">
        <v>13</v>
      </c>
      <c r="E169" s="42" t="s">
        <v>42</v>
      </c>
      <c r="F169" s="42" t="s">
        <v>43</v>
      </c>
      <c r="G169" s="53"/>
    </row>
    <row r="170" spans="1:7" ht="1.5" customHeight="1" hidden="1">
      <c r="A170" s="5"/>
      <c r="B170" s="10" t="s">
        <v>14</v>
      </c>
      <c r="C170" s="6"/>
      <c r="D170" s="6" t="s">
        <v>15</v>
      </c>
      <c r="E170" s="6" t="s">
        <v>22</v>
      </c>
      <c r="F170" s="6" t="s">
        <v>23</v>
      </c>
      <c r="G170" s="53">
        <f>G171</f>
        <v>0</v>
      </c>
    </row>
    <row r="171" spans="1:7" ht="9" customHeight="1" hidden="1">
      <c r="A171" s="5"/>
      <c r="B171" s="10" t="s">
        <v>45</v>
      </c>
      <c r="C171" s="6"/>
      <c r="D171" s="6" t="s">
        <v>15</v>
      </c>
      <c r="E171" s="6" t="s">
        <v>46</v>
      </c>
      <c r="F171" s="6" t="s">
        <v>23</v>
      </c>
      <c r="G171" s="53">
        <f>G172</f>
        <v>0</v>
      </c>
    </row>
    <row r="172" spans="1:7" ht="14.25" customHeight="1" hidden="1">
      <c r="A172" s="5"/>
      <c r="B172" s="10" t="s">
        <v>47</v>
      </c>
      <c r="C172" s="6"/>
      <c r="D172" s="6" t="s">
        <v>15</v>
      </c>
      <c r="E172" s="6" t="s">
        <v>46</v>
      </c>
      <c r="F172" s="6">
        <v>453</v>
      </c>
      <c r="G172" s="53"/>
    </row>
    <row r="173" spans="1:7" ht="11.25" customHeight="1" hidden="1">
      <c r="A173" s="5"/>
      <c r="B173" s="10" t="s">
        <v>16</v>
      </c>
      <c r="C173" s="6"/>
      <c r="D173" s="6" t="s">
        <v>17</v>
      </c>
      <c r="E173" s="6" t="s">
        <v>22</v>
      </c>
      <c r="F173" s="6" t="s">
        <v>23</v>
      </c>
      <c r="G173" s="53">
        <f>G174</f>
        <v>0</v>
      </c>
    </row>
    <row r="174" spans="1:7" ht="9" customHeight="1" hidden="1">
      <c r="A174" s="5"/>
      <c r="B174" s="10" t="s">
        <v>48</v>
      </c>
      <c r="C174" s="6"/>
      <c r="D174" s="6" t="s">
        <v>17</v>
      </c>
      <c r="E174" s="6" t="s">
        <v>49</v>
      </c>
      <c r="F174" s="6" t="s">
        <v>23</v>
      </c>
      <c r="G174" s="53">
        <f>G175</f>
        <v>0</v>
      </c>
    </row>
    <row r="175" spans="1:7" ht="9" customHeight="1" hidden="1">
      <c r="A175" s="5"/>
      <c r="B175" s="10" t="s">
        <v>47</v>
      </c>
      <c r="C175" s="6"/>
      <c r="D175" s="6" t="s">
        <v>17</v>
      </c>
      <c r="E175" s="6" t="s">
        <v>49</v>
      </c>
      <c r="F175" s="6">
        <v>453</v>
      </c>
      <c r="G175" s="53"/>
    </row>
    <row r="176" spans="1:7" ht="19.5" customHeight="1">
      <c r="A176" s="5"/>
      <c r="B176" s="25" t="s">
        <v>232</v>
      </c>
      <c r="C176" s="28" t="s">
        <v>71</v>
      </c>
      <c r="D176" s="28" t="s">
        <v>65</v>
      </c>
      <c r="E176" s="30" t="s">
        <v>233</v>
      </c>
      <c r="F176" s="6"/>
      <c r="G176" s="41">
        <f>G177</f>
        <v>5745.58</v>
      </c>
    </row>
    <row r="177" spans="1:7" ht="51" customHeight="1">
      <c r="A177" s="5"/>
      <c r="B177" s="27" t="s">
        <v>235</v>
      </c>
      <c r="C177" s="28" t="s">
        <v>71</v>
      </c>
      <c r="D177" s="28" t="s">
        <v>65</v>
      </c>
      <c r="E177" s="30" t="s">
        <v>234</v>
      </c>
      <c r="F177" s="6"/>
      <c r="G177" s="41">
        <f>G178+G182+G185+G187+G189</f>
        <v>5745.58</v>
      </c>
    </row>
    <row r="178" spans="1:7" ht="31.5" customHeight="1">
      <c r="A178" s="5"/>
      <c r="B178" s="8" t="s">
        <v>136</v>
      </c>
      <c r="C178" s="30" t="s">
        <v>71</v>
      </c>
      <c r="D178" s="30" t="s">
        <v>65</v>
      </c>
      <c r="E178" s="30" t="s">
        <v>212</v>
      </c>
      <c r="F178" s="30"/>
      <c r="G178" s="41">
        <f>G179</f>
        <v>5050</v>
      </c>
    </row>
    <row r="179" spans="1:7" ht="33" customHeight="1">
      <c r="A179" s="5"/>
      <c r="B179" s="10" t="s">
        <v>121</v>
      </c>
      <c r="C179" s="6" t="s">
        <v>71</v>
      </c>
      <c r="D179" s="6" t="s">
        <v>65</v>
      </c>
      <c r="E179" s="6" t="s">
        <v>212</v>
      </c>
      <c r="F179" s="6" t="s">
        <v>122</v>
      </c>
      <c r="G179" s="53">
        <v>5050</v>
      </c>
    </row>
    <row r="180" spans="1:7" ht="33" customHeight="1">
      <c r="A180" s="5"/>
      <c r="B180" s="8" t="s">
        <v>137</v>
      </c>
      <c r="C180" s="30" t="s">
        <v>71</v>
      </c>
      <c r="D180" s="30" t="s">
        <v>65</v>
      </c>
      <c r="E180" s="30" t="s">
        <v>213</v>
      </c>
      <c r="F180" s="30"/>
      <c r="G180" s="41">
        <f>G181</f>
        <v>0</v>
      </c>
    </row>
    <row r="181" spans="1:7" ht="35.25" customHeight="1">
      <c r="A181" s="5"/>
      <c r="B181" s="19" t="s">
        <v>121</v>
      </c>
      <c r="C181" s="6" t="s">
        <v>71</v>
      </c>
      <c r="D181" s="6" t="s">
        <v>65</v>
      </c>
      <c r="E181" s="6" t="s">
        <v>213</v>
      </c>
      <c r="F181" s="6" t="s">
        <v>122</v>
      </c>
      <c r="G181" s="53">
        <v>0</v>
      </c>
    </row>
    <row r="182" spans="1:7" ht="30.75" customHeight="1">
      <c r="A182" s="5"/>
      <c r="B182" s="8" t="s">
        <v>138</v>
      </c>
      <c r="C182" s="30" t="s">
        <v>71</v>
      </c>
      <c r="D182" s="30" t="s">
        <v>65</v>
      </c>
      <c r="E182" s="30" t="s">
        <v>214</v>
      </c>
      <c r="F182" s="30"/>
      <c r="G182" s="41">
        <f>G184+G183</f>
        <v>531.4200000000001</v>
      </c>
    </row>
    <row r="183" spans="1:7" ht="33" customHeight="1">
      <c r="A183" s="5"/>
      <c r="B183" s="10" t="s">
        <v>121</v>
      </c>
      <c r="C183" s="6" t="s">
        <v>71</v>
      </c>
      <c r="D183" s="6" t="s">
        <v>65</v>
      </c>
      <c r="E183" s="6" t="s">
        <v>214</v>
      </c>
      <c r="F183" s="6" t="s">
        <v>122</v>
      </c>
      <c r="G183" s="53">
        <f>645.58-200+85.84</f>
        <v>531.4200000000001</v>
      </c>
    </row>
    <row r="184" spans="1:7" ht="33" customHeight="1">
      <c r="A184" s="5"/>
      <c r="B184" s="10" t="s">
        <v>121</v>
      </c>
      <c r="C184" s="6" t="s">
        <v>71</v>
      </c>
      <c r="D184" s="6" t="s">
        <v>65</v>
      </c>
      <c r="E184" s="6" t="s">
        <v>223</v>
      </c>
      <c r="F184" s="6" t="s">
        <v>122</v>
      </c>
      <c r="G184" s="53">
        <f>150-150</f>
        <v>0</v>
      </c>
    </row>
    <row r="185" spans="1:7" ht="33" customHeight="1">
      <c r="A185" s="5"/>
      <c r="B185" s="8" t="s">
        <v>242</v>
      </c>
      <c r="C185" s="30" t="s">
        <v>71</v>
      </c>
      <c r="D185" s="30" t="s">
        <v>65</v>
      </c>
      <c r="E185" s="30" t="s">
        <v>238</v>
      </c>
      <c r="F185" s="30"/>
      <c r="G185" s="41">
        <f>G186</f>
        <v>30</v>
      </c>
    </row>
    <row r="186" spans="1:7" ht="33" customHeight="1">
      <c r="A186" s="5"/>
      <c r="B186" s="10" t="s">
        <v>121</v>
      </c>
      <c r="C186" s="6" t="s">
        <v>71</v>
      </c>
      <c r="D186" s="6" t="s">
        <v>65</v>
      </c>
      <c r="E186" s="6" t="s">
        <v>238</v>
      </c>
      <c r="F186" s="6" t="s">
        <v>122</v>
      </c>
      <c r="G186" s="53">
        <v>30</v>
      </c>
    </row>
    <row r="187" spans="1:7" ht="33" customHeight="1">
      <c r="A187" s="5"/>
      <c r="B187" s="8" t="s">
        <v>252</v>
      </c>
      <c r="C187" s="30" t="s">
        <v>71</v>
      </c>
      <c r="D187" s="30" t="s">
        <v>65</v>
      </c>
      <c r="E187" s="30" t="s">
        <v>251</v>
      </c>
      <c r="F187" s="30"/>
      <c r="G187" s="41">
        <f>G188</f>
        <v>100</v>
      </c>
    </row>
    <row r="188" spans="1:7" ht="33" customHeight="1">
      <c r="A188" s="5"/>
      <c r="B188" s="10" t="s">
        <v>121</v>
      </c>
      <c r="C188" s="6" t="s">
        <v>71</v>
      </c>
      <c r="D188" s="6" t="s">
        <v>65</v>
      </c>
      <c r="E188" s="6" t="s">
        <v>251</v>
      </c>
      <c r="F188" s="6" t="s">
        <v>122</v>
      </c>
      <c r="G188" s="53">
        <v>100</v>
      </c>
    </row>
    <row r="189" spans="1:7" ht="33" customHeight="1">
      <c r="A189" s="5"/>
      <c r="B189" s="8" t="s">
        <v>244</v>
      </c>
      <c r="C189" s="30" t="s">
        <v>71</v>
      </c>
      <c r="D189" s="30" t="s">
        <v>65</v>
      </c>
      <c r="E189" s="30" t="s">
        <v>243</v>
      </c>
      <c r="F189" s="30"/>
      <c r="G189" s="41">
        <f>G190</f>
        <v>34.16</v>
      </c>
    </row>
    <row r="190" spans="1:7" ht="33" customHeight="1">
      <c r="A190" s="5"/>
      <c r="B190" s="10" t="s">
        <v>121</v>
      </c>
      <c r="C190" s="6" t="s">
        <v>71</v>
      </c>
      <c r="D190" s="6" t="s">
        <v>65</v>
      </c>
      <c r="E190" s="6" t="s">
        <v>243</v>
      </c>
      <c r="F190" s="6" t="s">
        <v>122</v>
      </c>
      <c r="G190" s="53">
        <v>34.16</v>
      </c>
    </row>
    <row r="191" spans="1:7" ht="18" customHeight="1">
      <c r="A191" s="5"/>
      <c r="B191" s="8" t="s">
        <v>92</v>
      </c>
      <c r="C191" s="30" t="s">
        <v>77</v>
      </c>
      <c r="D191" s="30" t="s">
        <v>59</v>
      </c>
      <c r="E191" s="30"/>
      <c r="F191" s="30"/>
      <c r="G191" s="41">
        <f>G192</f>
        <v>224.10999999999999</v>
      </c>
    </row>
    <row r="192" spans="1:7" ht="21" customHeight="1">
      <c r="A192" s="5"/>
      <c r="B192" s="8" t="s">
        <v>78</v>
      </c>
      <c r="C192" s="30" t="s">
        <v>77</v>
      </c>
      <c r="D192" s="30" t="s">
        <v>77</v>
      </c>
      <c r="E192" s="30"/>
      <c r="F192" s="30"/>
      <c r="G192" s="41">
        <f>G195</f>
        <v>224.10999999999999</v>
      </c>
    </row>
    <row r="193" spans="1:7" ht="21" customHeight="1">
      <c r="A193" s="5"/>
      <c r="B193" s="25" t="s">
        <v>232</v>
      </c>
      <c r="C193" s="28" t="s">
        <v>77</v>
      </c>
      <c r="D193" s="28" t="s">
        <v>77</v>
      </c>
      <c r="E193" s="30" t="s">
        <v>233</v>
      </c>
      <c r="F193" s="30"/>
      <c r="G193" s="41">
        <f>G194</f>
        <v>224.10999999999999</v>
      </c>
    </row>
    <row r="194" spans="1:7" ht="48" customHeight="1">
      <c r="A194" s="5"/>
      <c r="B194" s="27" t="s">
        <v>235</v>
      </c>
      <c r="C194" s="28" t="s">
        <v>77</v>
      </c>
      <c r="D194" s="28" t="s">
        <v>77</v>
      </c>
      <c r="E194" s="30" t="s">
        <v>234</v>
      </c>
      <c r="F194" s="30"/>
      <c r="G194" s="41">
        <f>G195</f>
        <v>224.10999999999999</v>
      </c>
    </row>
    <row r="195" spans="1:7" ht="30.75" customHeight="1">
      <c r="A195" s="5"/>
      <c r="B195" s="8" t="s">
        <v>139</v>
      </c>
      <c r="C195" s="30" t="s">
        <v>77</v>
      </c>
      <c r="D195" s="30" t="s">
        <v>77</v>
      </c>
      <c r="E195" s="30" t="s">
        <v>215</v>
      </c>
      <c r="F195" s="30"/>
      <c r="G195" s="41">
        <f>G196+G197</f>
        <v>224.10999999999999</v>
      </c>
    </row>
    <row r="196" spans="1:7" ht="24" customHeight="1">
      <c r="A196" s="5"/>
      <c r="B196" s="10" t="s">
        <v>108</v>
      </c>
      <c r="C196" s="6" t="s">
        <v>77</v>
      </c>
      <c r="D196" s="6" t="s">
        <v>77</v>
      </c>
      <c r="E196" s="6" t="s">
        <v>215</v>
      </c>
      <c r="F196" s="6" t="s">
        <v>123</v>
      </c>
      <c r="G196" s="53">
        <v>172.13</v>
      </c>
    </row>
    <row r="197" spans="1:7" ht="22.5" customHeight="1">
      <c r="A197" s="5"/>
      <c r="B197" s="10" t="s">
        <v>178</v>
      </c>
      <c r="C197" s="6" t="s">
        <v>77</v>
      </c>
      <c r="D197" s="6" t="s">
        <v>77</v>
      </c>
      <c r="E197" s="6" t="s">
        <v>215</v>
      </c>
      <c r="F197" s="6" t="s">
        <v>222</v>
      </c>
      <c r="G197" s="53">
        <v>51.98</v>
      </c>
    </row>
    <row r="198" spans="1:7" ht="18" customHeight="1">
      <c r="A198" s="5"/>
      <c r="B198" s="25" t="s">
        <v>60</v>
      </c>
      <c r="C198" s="28" t="s">
        <v>58</v>
      </c>
      <c r="D198" s="28" t="s">
        <v>56</v>
      </c>
      <c r="E198" s="28"/>
      <c r="F198" s="28"/>
      <c r="G198" s="54">
        <f>G201+G203</f>
        <v>150</v>
      </c>
    </row>
    <row r="199" spans="1:7" ht="18" customHeight="1">
      <c r="A199" s="5"/>
      <c r="B199" s="25" t="s">
        <v>232</v>
      </c>
      <c r="C199" s="28" t="s">
        <v>58</v>
      </c>
      <c r="D199" s="28" t="s">
        <v>56</v>
      </c>
      <c r="E199" s="30" t="s">
        <v>233</v>
      </c>
      <c r="F199" s="28"/>
      <c r="G199" s="54">
        <f>G200</f>
        <v>150</v>
      </c>
    </row>
    <row r="200" spans="1:7" ht="18" customHeight="1">
      <c r="A200" s="5"/>
      <c r="B200" s="27" t="s">
        <v>235</v>
      </c>
      <c r="C200" s="28" t="s">
        <v>58</v>
      </c>
      <c r="D200" s="28" t="s">
        <v>56</v>
      </c>
      <c r="E200" s="30" t="s">
        <v>234</v>
      </c>
      <c r="F200" s="28"/>
      <c r="G200" s="54">
        <f>G201</f>
        <v>150</v>
      </c>
    </row>
    <row r="201" spans="1:7" ht="31.5" customHeight="1">
      <c r="A201" s="5"/>
      <c r="B201" s="8" t="s">
        <v>140</v>
      </c>
      <c r="C201" s="30" t="s">
        <v>58</v>
      </c>
      <c r="D201" s="30" t="s">
        <v>56</v>
      </c>
      <c r="E201" s="30" t="s">
        <v>216</v>
      </c>
      <c r="F201" s="30"/>
      <c r="G201" s="41">
        <f>G202</f>
        <v>150</v>
      </c>
    </row>
    <row r="202" spans="1:7" ht="31.5" customHeight="1">
      <c r="A202" s="5"/>
      <c r="B202" s="10" t="s">
        <v>121</v>
      </c>
      <c r="C202" s="6" t="s">
        <v>58</v>
      </c>
      <c r="D202" s="6" t="s">
        <v>56</v>
      </c>
      <c r="E202" s="6" t="s">
        <v>216</v>
      </c>
      <c r="F202" s="6" t="s">
        <v>122</v>
      </c>
      <c r="G202" s="53">
        <v>150</v>
      </c>
    </row>
    <row r="203" spans="1:7" ht="63.75" customHeight="1">
      <c r="A203" s="5"/>
      <c r="B203" s="8" t="s">
        <v>144</v>
      </c>
      <c r="C203" s="30" t="s">
        <v>58</v>
      </c>
      <c r="D203" s="30" t="s">
        <v>56</v>
      </c>
      <c r="E203" s="30" t="s">
        <v>217</v>
      </c>
      <c r="F203" s="6"/>
      <c r="G203" s="41">
        <f>G204</f>
        <v>0</v>
      </c>
    </row>
    <row r="204" spans="1:7" ht="31.5" customHeight="1">
      <c r="A204" s="5"/>
      <c r="B204" s="10" t="s">
        <v>111</v>
      </c>
      <c r="C204" s="6" t="s">
        <v>58</v>
      </c>
      <c r="D204" s="6" t="s">
        <v>56</v>
      </c>
      <c r="E204" s="6" t="s">
        <v>217</v>
      </c>
      <c r="F204" s="6" t="s">
        <v>122</v>
      </c>
      <c r="G204" s="53">
        <v>0</v>
      </c>
    </row>
    <row r="205" spans="1:7" ht="18.75" customHeight="1">
      <c r="A205" s="5"/>
      <c r="B205" s="8" t="s">
        <v>93</v>
      </c>
      <c r="C205" s="30" t="s">
        <v>69</v>
      </c>
      <c r="D205" s="30" t="s">
        <v>59</v>
      </c>
      <c r="E205" s="30"/>
      <c r="F205" s="30"/>
      <c r="G205" s="41">
        <f>G206</f>
        <v>800</v>
      </c>
    </row>
    <row r="206" spans="1:7" ht="18.75" customHeight="1">
      <c r="A206" s="5"/>
      <c r="B206" s="8" t="s">
        <v>80</v>
      </c>
      <c r="C206" s="30" t="s">
        <v>69</v>
      </c>
      <c r="D206" s="30" t="s">
        <v>56</v>
      </c>
      <c r="E206" s="30"/>
      <c r="F206" s="30"/>
      <c r="G206" s="41">
        <f>G208</f>
        <v>800</v>
      </c>
    </row>
    <row r="207" spans="1:7" ht="18.75" customHeight="1">
      <c r="A207" s="5"/>
      <c r="B207" s="13" t="s">
        <v>230</v>
      </c>
      <c r="C207" s="28" t="s">
        <v>69</v>
      </c>
      <c r="D207" s="28" t="s">
        <v>56</v>
      </c>
      <c r="E207" s="30" t="s">
        <v>231</v>
      </c>
      <c r="F207" s="30"/>
      <c r="G207" s="41">
        <f>G208</f>
        <v>800</v>
      </c>
    </row>
    <row r="208" spans="1:7" ht="32.25" customHeight="1">
      <c r="A208" s="5"/>
      <c r="B208" s="8" t="s">
        <v>81</v>
      </c>
      <c r="C208" s="30" t="s">
        <v>69</v>
      </c>
      <c r="D208" s="30" t="s">
        <v>56</v>
      </c>
      <c r="E208" s="30" t="s">
        <v>218</v>
      </c>
      <c r="F208" s="30"/>
      <c r="G208" s="41">
        <f>G209</f>
        <v>800</v>
      </c>
    </row>
    <row r="209" spans="1:7" ht="30.75" customHeight="1">
      <c r="A209" s="5"/>
      <c r="B209" s="10" t="s">
        <v>107</v>
      </c>
      <c r="C209" s="6" t="s">
        <v>69</v>
      </c>
      <c r="D209" s="6" t="s">
        <v>56</v>
      </c>
      <c r="E209" s="6" t="s">
        <v>218</v>
      </c>
      <c r="F209" s="6" t="s">
        <v>141</v>
      </c>
      <c r="G209" s="53">
        <v>800</v>
      </c>
    </row>
    <row r="210" spans="1:7" ht="15.75" customHeight="1">
      <c r="A210" s="5"/>
      <c r="B210" s="8" t="s">
        <v>94</v>
      </c>
      <c r="C210" s="30" t="s">
        <v>61</v>
      </c>
      <c r="D210" s="30" t="s">
        <v>59</v>
      </c>
      <c r="E210" s="30"/>
      <c r="F210" s="30"/>
      <c r="G210" s="41">
        <f>G211</f>
        <v>200</v>
      </c>
    </row>
    <row r="211" spans="1:7" ht="20.25" customHeight="1">
      <c r="A211" s="5"/>
      <c r="B211" s="33" t="s">
        <v>84</v>
      </c>
      <c r="C211" s="28" t="s">
        <v>61</v>
      </c>
      <c r="D211" s="28" t="s">
        <v>64</v>
      </c>
      <c r="E211" s="28"/>
      <c r="F211" s="28"/>
      <c r="G211" s="54">
        <f>G215</f>
        <v>200</v>
      </c>
    </row>
    <row r="212" spans="1:7" ht="30" customHeight="1" hidden="1">
      <c r="A212" s="5"/>
      <c r="B212" s="11" t="s">
        <v>44</v>
      </c>
      <c r="C212" s="6"/>
      <c r="D212" s="6" t="s">
        <v>18</v>
      </c>
      <c r="E212" s="6" t="s">
        <v>50</v>
      </c>
      <c r="F212" s="6">
        <v>455</v>
      </c>
      <c r="G212" s="53"/>
    </row>
    <row r="213" spans="1:7" ht="30" customHeight="1">
      <c r="A213" s="5"/>
      <c r="B213" s="25" t="s">
        <v>232</v>
      </c>
      <c r="C213" s="28" t="s">
        <v>61</v>
      </c>
      <c r="D213" s="28" t="s">
        <v>64</v>
      </c>
      <c r="E213" s="30" t="s">
        <v>233</v>
      </c>
      <c r="F213" s="6"/>
      <c r="G213" s="41">
        <f>G214</f>
        <v>200</v>
      </c>
    </row>
    <row r="214" spans="1:7" ht="49.5" customHeight="1">
      <c r="A214" s="5"/>
      <c r="B214" s="27" t="s">
        <v>235</v>
      </c>
      <c r="C214" s="28" t="s">
        <v>61</v>
      </c>
      <c r="D214" s="28" t="s">
        <v>64</v>
      </c>
      <c r="E214" s="30" t="s">
        <v>234</v>
      </c>
      <c r="F214" s="6"/>
      <c r="G214" s="41">
        <f>G215</f>
        <v>200</v>
      </c>
    </row>
    <row r="215" spans="1:7" ht="31.5">
      <c r="A215" s="5"/>
      <c r="B215" s="14" t="s">
        <v>168</v>
      </c>
      <c r="C215" s="30" t="s">
        <v>61</v>
      </c>
      <c r="D215" s="30" t="s">
        <v>64</v>
      </c>
      <c r="E215" s="30" t="s">
        <v>219</v>
      </c>
      <c r="F215" s="30"/>
      <c r="G215" s="41">
        <f>G216</f>
        <v>200</v>
      </c>
    </row>
    <row r="216" spans="1:7" ht="32.25" customHeight="1">
      <c r="A216" s="5"/>
      <c r="B216" s="10" t="s">
        <v>121</v>
      </c>
      <c r="C216" s="6" t="s">
        <v>61</v>
      </c>
      <c r="D216" s="6" t="s">
        <v>64</v>
      </c>
      <c r="E216" s="6" t="s">
        <v>219</v>
      </c>
      <c r="F216" s="6" t="s">
        <v>122</v>
      </c>
      <c r="G216" s="53">
        <v>200</v>
      </c>
    </row>
    <row r="217" spans="1:7" ht="15.75">
      <c r="A217" s="47" t="s">
        <v>112</v>
      </c>
      <c r="B217" s="47" t="s">
        <v>113</v>
      </c>
      <c r="C217" s="46"/>
      <c r="D217" s="46"/>
      <c r="E217" s="46"/>
      <c r="F217" s="46"/>
      <c r="G217" s="55">
        <f>G218</f>
        <v>7030</v>
      </c>
    </row>
    <row r="218" spans="1:7" ht="15.75">
      <c r="A218" s="5"/>
      <c r="B218" s="8" t="s">
        <v>114</v>
      </c>
      <c r="C218" s="30" t="s">
        <v>58</v>
      </c>
      <c r="D218" s="30" t="s">
        <v>56</v>
      </c>
      <c r="E218" s="30"/>
      <c r="F218" s="30"/>
      <c r="G218" s="41">
        <f>G221+G227</f>
        <v>7030</v>
      </c>
    </row>
    <row r="219" spans="1:7" ht="15.75">
      <c r="A219" s="5"/>
      <c r="B219" s="25" t="s">
        <v>232</v>
      </c>
      <c r="C219" s="28" t="s">
        <v>58</v>
      </c>
      <c r="D219" s="28" t="s">
        <v>56</v>
      </c>
      <c r="E219" s="30" t="s">
        <v>233</v>
      </c>
      <c r="F219" s="28"/>
      <c r="G219" s="41">
        <f>G220</f>
        <v>7030</v>
      </c>
    </row>
    <row r="220" spans="1:7" ht="47.25">
      <c r="A220" s="5"/>
      <c r="B220" s="27" t="s">
        <v>235</v>
      </c>
      <c r="C220" s="28" t="s">
        <v>58</v>
      </c>
      <c r="D220" s="28" t="s">
        <v>56</v>
      </c>
      <c r="E220" s="30" t="s">
        <v>234</v>
      </c>
      <c r="F220" s="28"/>
      <c r="G220" s="41">
        <f>G221+G227</f>
        <v>7030</v>
      </c>
    </row>
    <row r="221" spans="1:7" ht="31.5">
      <c r="A221" s="5"/>
      <c r="B221" s="8" t="s">
        <v>142</v>
      </c>
      <c r="C221" s="30" t="s">
        <v>58</v>
      </c>
      <c r="D221" s="30" t="s">
        <v>56</v>
      </c>
      <c r="E221" s="30" t="s">
        <v>220</v>
      </c>
      <c r="F221" s="30"/>
      <c r="G221" s="41">
        <f>G226+G222+G223+G224+G225</f>
        <v>4250.44</v>
      </c>
    </row>
    <row r="222" spans="1:7" ht="21.75" customHeight="1">
      <c r="A222" s="5"/>
      <c r="B222" s="10" t="s">
        <v>108</v>
      </c>
      <c r="C222" s="6" t="s">
        <v>58</v>
      </c>
      <c r="D222" s="6" t="s">
        <v>56</v>
      </c>
      <c r="E222" s="6" t="s">
        <v>220</v>
      </c>
      <c r="F222" s="6" t="s">
        <v>123</v>
      </c>
      <c r="G222" s="53">
        <v>2720</v>
      </c>
    </row>
    <row r="223" spans="1:7" ht="21.75" customHeight="1">
      <c r="A223" s="5"/>
      <c r="B223" s="10" t="s">
        <v>146</v>
      </c>
      <c r="C223" s="6" t="s">
        <v>58</v>
      </c>
      <c r="D223" s="6" t="s">
        <v>56</v>
      </c>
      <c r="E223" s="6" t="s">
        <v>220</v>
      </c>
      <c r="F223" s="6" t="s">
        <v>147</v>
      </c>
      <c r="G223" s="53">
        <v>1</v>
      </c>
    </row>
    <row r="224" spans="1:7" ht="21.75" customHeight="1">
      <c r="A224" s="5"/>
      <c r="B224" s="10" t="s">
        <v>178</v>
      </c>
      <c r="C224" s="6" t="s">
        <v>58</v>
      </c>
      <c r="D224" s="6" t="s">
        <v>56</v>
      </c>
      <c r="E224" s="6" t="s">
        <v>220</v>
      </c>
      <c r="F224" s="6" t="s">
        <v>222</v>
      </c>
      <c r="G224" s="53">
        <v>821.44</v>
      </c>
    </row>
    <row r="225" spans="1:7" ht="30" customHeight="1">
      <c r="A225" s="5"/>
      <c r="B225" s="10" t="s">
        <v>254</v>
      </c>
      <c r="C225" s="6" t="s">
        <v>58</v>
      </c>
      <c r="D225" s="6" t="s">
        <v>56</v>
      </c>
      <c r="E225" s="6" t="s">
        <v>220</v>
      </c>
      <c r="F225" s="6" t="s">
        <v>245</v>
      </c>
      <c r="G225" s="53">
        <v>74.72</v>
      </c>
    </row>
    <row r="226" spans="1:7" ht="31.5" customHeight="1">
      <c r="A226" s="5"/>
      <c r="B226" s="10" t="s">
        <v>121</v>
      </c>
      <c r="C226" s="6" t="s">
        <v>58</v>
      </c>
      <c r="D226" s="6" t="s">
        <v>56</v>
      </c>
      <c r="E226" s="6" t="s">
        <v>220</v>
      </c>
      <c r="F226" s="6" t="s">
        <v>122</v>
      </c>
      <c r="G226" s="53">
        <v>633.28</v>
      </c>
    </row>
    <row r="227" spans="1:7" ht="31.5">
      <c r="A227" s="5"/>
      <c r="B227" s="8" t="s">
        <v>143</v>
      </c>
      <c r="C227" s="30" t="s">
        <v>58</v>
      </c>
      <c r="D227" s="30" t="s">
        <v>56</v>
      </c>
      <c r="E227" s="30" t="s">
        <v>221</v>
      </c>
      <c r="F227" s="6"/>
      <c r="G227" s="41">
        <f>G232+G228+G230+G229+G231</f>
        <v>2779.56</v>
      </c>
    </row>
    <row r="228" spans="1:7" ht="20.25" customHeight="1">
      <c r="A228" s="5"/>
      <c r="B228" s="10" t="s">
        <v>108</v>
      </c>
      <c r="C228" s="6" t="s">
        <v>58</v>
      </c>
      <c r="D228" s="6" t="s">
        <v>56</v>
      </c>
      <c r="E228" s="6" t="s">
        <v>221</v>
      </c>
      <c r="F228" s="6" t="s">
        <v>123</v>
      </c>
      <c r="G228" s="53">
        <v>1430</v>
      </c>
    </row>
    <row r="229" spans="1:7" ht="34.5" customHeight="1">
      <c r="A229" s="5"/>
      <c r="B229" s="10" t="s">
        <v>146</v>
      </c>
      <c r="C229" s="6" t="s">
        <v>58</v>
      </c>
      <c r="D229" s="6" t="s">
        <v>56</v>
      </c>
      <c r="E229" s="6" t="s">
        <v>221</v>
      </c>
      <c r="F229" s="6" t="s">
        <v>147</v>
      </c>
      <c r="G229" s="53">
        <v>4</v>
      </c>
    </row>
    <row r="230" spans="1:7" ht="20.25" customHeight="1">
      <c r="A230" s="5"/>
      <c r="B230" s="10" t="s">
        <v>178</v>
      </c>
      <c r="C230" s="6" t="s">
        <v>58</v>
      </c>
      <c r="D230" s="6" t="s">
        <v>56</v>
      </c>
      <c r="E230" s="6" t="s">
        <v>221</v>
      </c>
      <c r="F230" s="6" t="s">
        <v>222</v>
      </c>
      <c r="G230" s="53">
        <v>431.86</v>
      </c>
    </row>
    <row r="231" spans="1:7" ht="32.25" customHeight="1">
      <c r="A231" s="5"/>
      <c r="B231" s="10" t="s">
        <v>254</v>
      </c>
      <c r="C231" s="6" t="s">
        <v>58</v>
      </c>
      <c r="D231" s="6" t="s">
        <v>56</v>
      </c>
      <c r="E231" s="6" t="s">
        <v>221</v>
      </c>
      <c r="F231" s="6" t="s">
        <v>245</v>
      </c>
      <c r="G231" s="53">
        <v>45.2</v>
      </c>
    </row>
    <row r="232" spans="1:7" ht="31.5">
      <c r="A232" s="5"/>
      <c r="B232" s="10" t="s">
        <v>111</v>
      </c>
      <c r="C232" s="6" t="s">
        <v>58</v>
      </c>
      <c r="D232" s="6" t="s">
        <v>56</v>
      </c>
      <c r="E232" s="6" t="s">
        <v>221</v>
      </c>
      <c r="F232" s="6" t="s">
        <v>122</v>
      </c>
      <c r="G232" s="53">
        <v>868.5</v>
      </c>
    </row>
    <row r="233" spans="1:7" ht="15.75">
      <c r="A233" s="24"/>
      <c r="B233" s="24"/>
      <c r="C233" s="24"/>
      <c r="D233" s="24"/>
      <c r="E233" s="24"/>
      <c r="F233" s="24"/>
      <c r="G233" s="56"/>
    </row>
    <row r="238" ht="15.75">
      <c r="A238" s="20"/>
    </row>
    <row r="239" ht="15.75">
      <c r="A239" s="21"/>
    </row>
    <row r="241" spans="2:6" ht="15.75">
      <c r="B241" s="21"/>
      <c r="C241" s="21"/>
      <c r="D241" s="21"/>
      <c r="E241" s="21"/>
      <c r="F241" s="21"/>
    </row>
    <row r="248" spans="1:6" ht="15.75">
      <c r="A248" s="21"/>
      <c r="B248" s="20"/>
      <c r="C248" s="20"/>
      <c r="D248" s="20"/>
      <c r="E248" s="20"/>
      <c r="F248" s="20"/>
    </row>
    <row r="249" spans="2:6" ht="15.75">
      <c r="B249" s="21"/>
      <c r="C249" s="21"/>
      <c r="D249" s="21"/>
      <c r="E249" s="21"/>
      <c r="F249" s="21"/>
    </row>
    <row r="255" ht="15.75">
      <c r="A255" s="20"/>
    </row>
    <row r="256" ht="15.75">
      <c r="A256" s="21"/>
    </row>
    <row r="258" spans="2:6" ht="15.75">
      <c r="B258" s="21"/>
      <c r="C258" s="21"/>
      <c r="D258" s="21"/>
      <c r="E258" s="21"/>
      <c r="F258" s="21"/>
    </row>
    <row r="265" spans="1:6" ht="15.75">
      <c r="A265" s="21"/>
      <c r="B265" s="21"/>
      <c r="C265" s="21"/>
      <c r="D265" s="21"/>
      <c r="E265" s="21"/>
      <c r="F265" s="21"/>
    </row>
    <row r="270" spans="2:6" ht="15.75">
      <c r="B270" s="20"/>
      <c r="C270" s="20"/>
      <c r="D270" s="20"/>
      <c r="E270" s="20"/>
      <c r="F270" s="20"/>
    </row>
    <row r="271" spans="2:6" ht="15.75">
      <c r="B271" s="21"/>
      <c r="C271" s="21"/>
      <c r="D271" s="21"/>
      <c r="E271" s="21"/>
      <c r="F271" s="21"/>
    </row>
    <row r="272" ht="15.75">
      <c r="A272" s="21"/>
    </row>
    <row r="275" spans="2:6" ht="15.75">
      <c r="B275" s="21"/>
      <c r="C275" s="21"/>
      <c r="D275" s="21"/>
      <c r="E275" s="21"/>
      <c r="F275" s="21"/>
    </row>
    <row r="277" ht="15.75">
      <c r="A277" s="20"/>
    </row>
    <row r="278" ht="15.75">
      <c r="A278" s="21"/>
    </row>
    <row r="280" spans="2:6" ht="15.75">
      <c r="B280" s="21"/>
      <c r="C280" s="21"/>
      <c r="D280" s="21"/>
      <c r="E280" s="21"/>
      <c r="F280" s="21"/>
    </row>
    <row r="282" ht="15.75">
      <c r="A282" s="21"/>
    </row>
    <row r="287" spans="1:6" ht="15.75">
      <c r="A287" s="21"/>
      <c r="B287" s="21"/>
      <c r="C287" s="21"/>
      <c r="D287" s="21"/>
      <c r="E287" s="21"/>
      <c r="F287" s="21"/>
    </row>
    <row r="294" ht="15.75">
      <c r="A294" s="21"/>
    </row>
    <row r="298" spans="2:6" ht="15.75">
      <c r="B298" s="20"/>
      <c r="C298" s="20"/>
      <c r="D298" s="20"/>
      <c r="E298" s="20"/>
      <c r="F298" s="20"/>
    </row>
    <row r="299" spans="2:6" ht="15.75">
      <c r="B299" s="21"/>
      <c r="C299" s="21"/>
      <c r="D299" s="21"/>
      <c r="E299" s="21"/>
      <c r="F299" s="21"/>
    </row>
    <row r="305" ht="15.75">
      <c r="A305" s="20"/>
    </row>
    <row r="306" spans="1:6" ht="15.75">
      <c r="A306" s="21"/>
      <c r="B306" s="21"/>
      <c r="C306" s="21"/>
      <c r="D306" s="21"/>
      <c r="E306" s="21"/>
      <c r="F306" s="21"/>
    </row>
    <row r="313" spans="1:6" ht="15.75">
      <c r="A313" s="21"/>
      <c r="B313" s="20"/>
      <c r="C313" s="20"/>
      <c r="D313" s="20"/>
      <c r="E313" s="20"/>
      <c r="F313" s="20"/>
    </row>
    <row r="314" spans="2:6" ht="15.75">
      <c r="B314" s="21"/>
      <c r="C314" s="21"/>
      <c r="D314" s="21"/>
      <c r="E314" s="21"/>
      <c r="F314" s="21"/>
    </row>
    <row r="320" ht="15.75">
      <c r="A320" s="20"/>
    </row>
    <row r="321" ht="15.75">
      <c r="A321" s="21"/>
    </row>
    <row r="326" spans="2:6" ht="15.75">
      <c r="B326" s="21"/>
      <c r="C326" s="21"/>
      <c r="D326" s="21"/>
      <c r="E326" s="21"/>
      <c r="F326" s="21"/>
    </row>
    <row r="333" spans="1:6" ht="15.75">
      <c r="A333" s="21"/>
      <c r="B333" s="20"/>
      <c r="C333" s="20"/>
      <c r="D333" s="20"/>
      <c r="E333" s="20"/>
      <c r="F333" s="20"/>
    </row>
    <row r="334" spans="2:6" ht="15.75">
      <c r="B334" s="21"/>
      <c r="C334" s="21"/>
      <c r="D334" s="21"/>
      <c r="E334" s="21"/>
      <c r="F334" s="21"/>
    </row>
    <row r="340" ht="15.75">
      <c r="A340" s="20"/>
    </row>
    <row r="341" spans="1:6" ht="15.75">
      <c r="A341" s="21"/>
      <c r="B341" s="21"/>
      <c r="C341" s="21"/>
      <c r="D341" s="21"/>
      <c r="E341" s="21"/>
      <c r="F341" s="21"/>
    </row>
    <row r="347" spans="2:6" ht="15.75">
      <c r="B347" s="20"/>
      <c r="C347" s="20"/>
      <c r="D347" s="20"/>
      <c r="E347" s="20"/>
      <c r="F347" s="20"/>
    </row>
    <row r="348" spans="1:6" ht="15.75">
      <c r="A348" s="21"/>
      <c r="B348" s="21"/>
      <c r="C348" s="21"/>
      <c r="D348" s="21"/>
      <c r="E348" s="21"/>
      <c r="F348" s="21"/>
    </row>
    <row r="354" ht="15.75">
      <c r="A354" s="20"/>
    </row>
    <row r="355" ht="15.75">
      <c r="A355" s="21"/>
    </row>
    <row r="356" spans="2:6" ht="15.75">
      <c r="B356" s="21"/>
      <c r="C356" s="21"/>
      <c r="D356" s="21"/>
      <c r="E356" s="21"/>
      <c r="F356" s="21"/>
    </row>
    <row r="363" ht="15.75">
      <c r="A363" s="21"/>
    </row>
    <row r="365" spans="2:6" ht="15.75">
      <c r="B365" s="20"/>
      <c r="C365" s="20"/>
      <c r="D365" s="20"/>
      <c r="E365" s="20"/>
      <c r="F365" s="20"/>
    </row>
    <row r="366" spans="2:6" ht="15.75">
      <c r="B366" s="21"/>
      <c r="C366" s="21"/>
      <c r="D366" s="21"/>
      <c r="E366" s="21"/>
      <c r="F366" s="21"/>
    </row>
    <row r="372" ht="15.75">
      <c r="A372" s="20"/>
    </row>
    <row r="373" ht="15.75">
      <c r="A373" s="21"/>
    </row>
    <row r="375" spans="2:6" ht="15.75">
      <c r="B375" s="21"/>
      <c r="C375" s="21"/>
      <c r="D375" s="21"/>
      <c r="E375" s="21"/>
      <c r="F375" s="21"/>
    </row>
    <row r="382" ht="15.75">
      <c r="A382" s="21"/>
    </row>
    <row r="384" spans="2:6" ht="15.75">
      <c r="B384" s="21"/>
      <c r="C384" s="21"/>
      <c r="D384" s="21"/>
      <c r="E384" s="21"/>
      <c r="F384" s="21"/>
    </row>
    <row r="391" ht="15.75">
      <c r="A391" s="21"/>
    </row>
    <row r="395" spans="2:6" ht="15.75">
      <c r="B395" s="20"/>
      <c r="C395" s="20"/>
      <c r="D395" s="20"/>
      <c r="E395" s="20"/>
      <c r="F395" s="20"/>
    </row>
    <row r="396" spans="2:6" ht="15.75">
      <c r="B396" s="21"/>
      <c r="C396" s="21"/>
      <c r="D396" s="21"/>
      <c r="E396" s="21"/>
      <c r="F396" s="21"/>
    </row>
    <row r="402" ht="15.75">
      <c r="A402" s="20"/>
    </row>
    <row r="403" ht="15.75">
      <c r="A403" s="21"/>
    </row>
    <row r="409" spans="2:6" ht="15.75">
      <c r="B409" s="21"/>
      <c r="C409" s="21"/>
      <c r="D409" s="21"/>
      <c r="E409" s="21"/>
      <c r="F409" s="21"/>
    </row>
    <row r="416" ht="15.75">
      <c r="A416" s="21"/>
    </row>
    <row r="422" spans="2:6" ht="15.75">
      <c r="B422" s="20"/>
      <c r="C422" s="20"/>
      <c r="D422" s="20"/>
      <c r="E422" s="20"/>
      <c r="F422" s="20"/>
    </row>
    <row r="423" spans="2:6" ht="15.75">
      <c r="B423" s="21"/>
      <c r="C423" s="21"/>
      <c r="D423" s="21"/>
      <c r="E423" s="21"/>
      <c r="F423" s="21"/>
    </row>
    <row r="429" ht="15.75">
      <c r="A429" s="20"/>
    </row>
    <row r="430" ht="15.75">
      <c r="A430" s="21"/>
    </row>
    <row r="431" spans="2:6" ht="15.75">
      <c r="B431" s="21"/>
      <c r="C431" s="21"/>
      <c r="D431" s="21"/>
      <c r="E431" s="21"/>
      <c r="F431" s="21"/>
    </row>
    <row r="438" ht="15.75">
      <c r="A438" s="21"/>
    </row>
    <row r="443" spans="2:6" ht="15.75">
      <c r="B443" s="20"/>
      <c r="C443" s="20"/>
      <c r="D443" s="20"/>
      <c r="E443" s="20"/>
      <c r="F443" s="20"/>
    </row>
    <row r="444" spans="2:6" ht="15.75">
      <c r="B444" s="21"/>
      <c r="C444" s="21"/>
      <c r="D444" s="21"/>
      <c r="E444" s="21"/>
      <c r="F444" s="21"/>
    </row>
    <row r="450" ht="15.75">
      <c r="A450" s="20"/>
    </row>
    <row r="451" ht="15.75">
      <c r="A451" s="21"/>
    </row>
    <row r="456" spans="2:6" ht="15.75">
      <c r="B456" s="21"/>
      <c r="C456" s="21"/>
      <c r="D456" s="21"/>
      <c r="E456" s="21"/>
      <c r="F456" s="21"/>
    </row>
    <row r="463" ht="15.75">
      <c r="A463" s="21"/>
    </row>
    <row r="464" spans="2:6" ht="15.75">
      <c r="B464" s="20"/>
      <c r="C464" s="20"/>
      <c r="D464" s="20"/>
      <c r="E464" s="20"/>
      <c r="F464" s="20"/>
    </row>
    <row r="465" spans="2:6" ht="15.75">
      <c r="B465" s="21"/>
      <c r="C465" s="21"/>
      <c r="D465" s="21"/>
      <c r="E465" s="21"/>
      <c r="F465" s="21"/>
    </row>
    <row r="471" ht="15.75">
      <c r="A471" s="20"/>
    </row>
    <row r="472" ht="15.75">
      <c r="A472" s="21"/>
    </row>
    <row r="473" spans="2:6" ht="15.75">
      <c r="B473" s="21"/>
      <c r="C473" s="21"/>
      <c r="D473" s="21"/>
      <c r="E473" s="21"/>
      <c r="F473" s="21"/>
    </row>
    <row r="480" spans="1:6" ht="15.75">
      <c r="A480" s="21"/>
      <c r="B480" s="20"/>
      <c r="C480" s="20"/>
      <c r="D480" s="20"/>
      <c r="E480" s="20"/>
      <c r="F480" s="20"/>
    </row>
    <row r="481" spans="2:6" ht="15.75">
      <c r="B481" s="21"/>
      <c r="C481" s="21"/>
      <c r="D481" s="21"/>
      <c r="E481" s="21"/>
      <c r="F481" s="21"/>
    </row>
    <row r="487" ht="15.75">
      <c r="A487" s="20"/>
    </row>
    <row r="488" spans="1:6" ht="15.75">
      <c r="A488" s="21"/>
      <c r="B488" s="21"/>
      <c r="C488" s="21"/>
      <c r="D488" s="21"/>
      <c r="E488" s="21"/>
      <c r="F488" s="21"/>
    </row>
    <row r="495" spans="1:6" ht="15.75">
      <c r="A495" s="21"/>
      <c r="B495" s="21"/>
      <c r="C495" s="21"/>
      <c r="D495" s="21"/>
      <c r="E495" s="21"/>
      <c r="F495" s="21"/>
    </row>
    <row r="502" ht="15.75">
      <c r="A502" s="21"/>
    </row>
    <row r="506" spans="2:6" ht="15.75">
      <c r="B506" s="20"/>
      <c r="C506" s="20"/>
      <c r="D506" s="20"/>
      <c r="E506" s="20"/>
      <c r="F506" s="20"/>
    </row>
    <row r="507" spans="2:6" ht="15.75">
      <c r="B507" s="21"/>
      <c r="C507" s="21"/>
      <c r="D507" s="21"/>
      <c r="E507" s="21"/>
      <c r="F507" s="21"/>
    </row>
    <row r="513" ht="15.75">
      <c r="A513" s="20"/>
    </row>
    <row r="514" ht="15.75">
      <c r="A514" s="21"/>
    </row>
    <row r="519" spans="2:6" ht="15.75">
      <c r="B519" s="21"/>
      <c r="C519" s="21"/>
      <c r="D519" s="21"/>
      <c r="E519" s="21"/>
      <c r="F519" s="21"/>
    </row>
    <row r="526" ht="15.75">
      <c r="A526" s="21"/>
    </row>
    <row r="530" spans="2:6" ht="15.75">
      <c r="B530" s="20"/>
      <c r="C530" s="20"/>
      <c r="D530" s="20"/>
      <c r="E530" s="20"/>
      <c r="F530" s="20"/>
    </row>
    <row r="531" spans="2:6" ht="15.75">
      <c r="B531" s="21"/>
      <c r="C531" s="21"/>
      <c r="D531" s="21"/>
      <c r="E531" s="21"/>
      <c r="F531" s="21"/>
    </row>
    <row r="537" ht="15.75">
      <c r="A537" s="20"/>
    </row>
    <row r="538" ht="15.75">
      <c r="A538" s="21"/>
    </row>
    <row r="540" spans="2:6" ht="15.75">
      <c r="B540" s="21"/>
      <c r="C540" s="21"/>
      <c r="D540" s="21"/>
      <c r="E540" s="21"/>
      <c r="F540" s="21"/>
    </row>
    <row r="547" ht="15.75">
      <c r="A547" s="21"/>
    </row>
    <row r="550" spans="2:6" ht="15.75">
      <c r="B550" s="21"/>
      <c r="C550" s="21"/>
      <c r="D550" s="21"/>
      <c r="E550" s="21"/>
      <c r="F550" s="21"/>
    </row>
    <row r="557" ht="15.75">
      <c r="A557" s="21"/>
    </row>
    <row r="558" spans="2:6" ht="15.75">
      <c r="B558" s="20"/>
      <c r="C558" s="20"/>
      <c r="D558" s="20"/>
      <c r="E558" s="20"/>
      <c r="F558" s="20"/>
    </row>
    <row r="559" spans="2:6" ht="15.75">
      <c r="B559" s="21"/>
      <c r="C559" s="21"/>
      <c r="D559" s="21"/>
      <c r="E559" s="21"/>
      <c r="F559" s="21"/>
    </row>
    <row r="565" ht="15.75">
      <c r="A565" s="20"/>
    </row>
    <row r="566" ht="15.75">
      <c r="A566" s="21"/>
    </row>
    <row r="572" spans="2:6" ht="15.75">
      <c r="B572" s="21"/>
      <c r="C572" s="21"/>
      <c r="D572" s="21"/>
      <c r="E572" s="21"/>
      <c r="F572" s="21"/>
    </row>
    <row r="579" spans="1:6" ht="15.75">
      <c r="A579" s="21"/>
      <c r="B579" s="20"/>
      <c r="C579" s="20"/>
      <c r="D579" s="20"/>
      <c r="E579" s="20"/>
      <c r="F579" s="20"/>
    </row>
    <row r="580" spans="2:6" ht="15.75">
      <c r="B580" s="21"/>
      <c r="C580" s="21"/>
      <c r="D580" s="21"/>
      <c r="E580" s="21"/>
      <c r="F580" s="21"/>
    </row>
    <row r="586" ht="15.75">
      <c r="A586" s="20"/>
    </row>
    <row r="587" ht="15.75">
      <c r="A587" s="21"/>
    </row>
    <row r="588" spans="2:6" ht="15.75">
      <c r="B588" s="21"/>
      <c r="C588" s="21"/>
      <c r="D588" s="21"/>
      <c r="E588" s="21"/>
      <c r="F588" s="21"/>
    </row>
    <row r="595" ht="15.75">
      <c r="A595" s="21"/>
    </row>
    <row r="598" spans="2:6" ht="15.75">
      <c r="B598" s="21"/>
      <c r="C598" s="21"/>
      <c r="D598" s="21"/>
      <c r="E598" s="21"/>
      <c r="F598" s="21"/>
    </row>
    <row r="605" ht="15.75">
      <c r="A605" s="21"/>
    </row>
    <row r="609" spans="2:6" ht="15.75">
      <c r="B609" s="20"/>
      <c r="C609" s="20"/>
      <c r="D609" s="20"/>
      <c r="E609" s="20"/>
      <c r="F609" s="20"/>
    </row>
    <row r="610" spans="2:6" ht="15.75">
      <c r="B610" s="21"/>
      <c r="C610" s="21"/>
      <c r="D610" s="21"/>
      <c r="E610" s="21"/>
      <c r="F610" s="21"/>
    </row>
    <row r="616" ht="15.75">
      <c r="A616" s="20"/>
    </row>
    <row r="617" ht="15.75">
      <c r="A617" s="21"/>
    </row>
    <row r="618" spans="2:6" ht="15.75">
      <c r="B618" s="21"/>
      <c r="C618" s="21"/>
      <c r="D618" s="21"/>
      <c r="E618" s="21"/>
      <c r="F618" s="21"/>
    </row>
    <row r="625" ht="15.75">
      <c r="A625" s="21"/>
    </row>
    <row r="627" spans="2:6" ht="15.75">
      <c r="B627" s="21"/>
      <c r="C627" s="21"/>
      <c r="D627" s="21"/>
      <c r="E627" s="21"/>
      <c r="F627" s="21"/>
    </row>
    <row r="632" spans="2:6" ht="15.75">
      <c r="B632" s="21"/>
      <c r="C632" s="21"/>
      <c r="D632" s="21"/>
      <c r="E632" s="21"/>
      <c r="F632" s="21"/>
    </row>
    <row r="634" ht="15.75">
      <c r="A634" s="21"/>
    </row>
    <row r="639" ht="15.75">
      <c r="A639" s="21"/>
    </row>
    <row r="654" spans="2:6" ht="15.75">
      <c r="B654" s="22"/>
      <c r="C654" s="22"/>
      <c r="D654" s="22"/>
      <c r="E654" s="22"/>
      <c r="F654" s="22"/>
    </row>
    <row r="655" spans="2:6" ht="15.75">
      <c r="B655" s="23"/>
      <c r="C655" s="23"/>
      <c r="D655" s="23"/>
      <c r="E655" s="23"/>
      <c r="F655" s="23"/>
    </row>
    <row r="656" spans="2:6" ht="15.75">
      <c r="B656" s="24"/>
      <c r="C656" s="24"/>
      <c r="D656" s="24"/>
      <c r="E656" s="24"/>
      <c r="F656" s="24"/>
    </row>
    <row r="657" spans="2:6" ht="15.75">
      <c r="B657" s="24"/>
      <c r="C657" s="24"/>
      <c r="D657" s="24"/>
      <c r="E657" s="24"/>
      <c r="F657" s="24"/>
    </row>
    <row r="658" spans="2:6" ht="15.75">
      <c r="B658" s="24"/>
      <c r="C658" s="24"/>
      <c r="D658" s="24"/>
      <c r="E658" s="24"/>
      <c r="F658" s="24"/>
    </row>
    <row r="659" spans="2:6" ht="15.75">
      <c r="B659" s="24"/>
      <c r="C659" s="24"/>
      <c r="D659" s="24"/>
      <c r="E659" s="24"/>
      <c r="F659" s="24"/>
    </row>
    <row r="660" spans="2:6" ht="15.75">
      <c r="B660" s="24"/>
      <c r="C660" s="24"/>
      <c r="D660" s="24"/>
      <c r="E660" s="24"/>
      <c r="F660" s="24"/>
    </row>
    <row r="661" spans="1:6" ht="15.75">
      <c r="A661" s="22"/>
      <c r="B661" s="24"/>
      <c r="C661" s="24"/>
      <c r="D661" s="24"/>
      <c r="E661" s="24"/>
      <c r="F661" s="24"/>
    </row>
    <row r="662" spans="1:6" ht="15.75">
      <c r="A662" s="23"/>
      <c r="B662" s="24"/>
      <c r="C662" s="24"/>
      <c r="D662" s="24"/>
      <c r="E662" s="24"/>
      <c r="F662" s="24"/>
    </row>
    <row r="663" spans="1:6" ht="15.75">
      <c r="A663" s="24"/>
      <c r="B663" s="24"/>
      <c r="C663" s="24"/>
      <c r="D663" s="24"/>
      <c r="E663" s="24"/>
      <c r="F663" s="24"/>
    </row>
    <row r="664" spans="1:6" ht="15.75">
      <c r="A664" s="24"/>
      <c r="B664" s="24"/>
      <c r="C664" s="24"/>
      <c r="D664" s="24"/>
      <c r="E664" s="24"/>
      <c r="F664" s="24"/>
    </row>
    <row r="665" spans="1:6" ht="15.75">
      <c r="A665" s="24"/>
      <c r="B665" s="24"/>
      <c r="C665" s="24"/>
      <c r="D665" s="24"/>
      <c r="E665" s="24"/>
      <c r="F665" s="24"/>
    </row>
    <row r="666" spans="1:6" ht="15.75">
      <c r="A666" s="24"/>
      <c r="B666" s="24"/>
      <c r="C666" s="24"/>
      <c r="D666" s="24"/>
      <c r="E666" s="24"/>
      <c r="F666" s="24"/>
    </row>
    <row r="667" spans="1:6" ht="15.75">
      <c r="A667" s="24"/>
      <c r="B667" s="24"/>
      <c r="C667" s="24"/>
      <c r="D667" s="24"/>
      <c r="E667" s="24"/>
      <c r="F667" s="24"/>
    </row>
    <row r="668" spans="1:6" ht="15.75">
      <c r="A668" s="24"/>
      <c r="B668" s="24"/>
      <c r="C668" s="24"/>
      <c r="D668" s="24"/>
      <c r="E668" s="24"/>
      <c r="F668" s="24"/>
    </row>
    <row r="669" ht="15.75">
      <c r="A669" s="24"/>
    </row>
    <row r="670" ht="15.75">
      <c r="A670" s="24"/>
    </row>
    <row r="671" spans="1:6" ht="15.75">
      <c r="A671" s="24"/>
      <c r="B671" s="21"/>
      <c r="C671" s="21"/>
      <c r="D671" s="21"/>
      <c r="E671" s="21"/>
      <c r="F671" s="21"/>
    </row>
    <row r="672" ht="15.75">
      <c r="A672" s="24"/>
    </row>
    <row r="673" ht="15.75">
      <c r="A673" s="24"/>
    </row>
    <row r="674" spans="1:6" ht="15.75">
      <c r="A674" s="24"/>
      <c r="B674" s="21"/>
      <c r="C674" s="21"/>
      <c r="D674" s="21"/>
      <c r="E674" s="21"/>
      <c r="F674" s="21"/>
    </row>
    <row r="675" ht="15.75">
      <c r="A675" s="24"/>
    </row>
    <row r="678" ht="15.75">
      <c r="A678" s="21"/>
    </row>
    <row r="681" ht="15.75">
      <c r="A681" s="21"/>
    </row>
    <row r="682" spans="2:6" ht="15.75">
      <c r="B682" s="21"/>
      <c r="C682" s="21"/>
      <c r="D682" s="21"/>
      <c r="E682" s="21"/>
      <c r="F682" s="21"/>
    </row>
    <row r="685" spans="2:6" ht="15.75">
      <c r="B685" s="22"/>
      <c r="C685" s="22"/>
      <c r="D685" s="22"/>
      <c r="E685" s="22"/>
      <c r="F685" s="22"/>
    </row>
    <row r="686" spans="2:6" ht="15.75">
      <c r="B686" s="23"/>
      <c r="C686" s="23"/>
      <c r="D686" s="23"/>
      <c r="E686" s="23"/>
      <c r="F686" s="23"/>
    </row>
    <row r="687" spans="2:6" ht="15.75">
      <c r="B687" s="24"/>
      <c r="C687" s="24"/>
      <c r="D687" s="24"/>
      <c r="E687" s="24"/>
      <c r="F687" s="24"/>
    </row>
    <row r="688" spans="2:6" ht="15.75">
      <c r="B688" s="24"/>
      <c r="C688" s="24"/>
      <c r="D688" s="24"/>
      <c r="E688" s="24"/>
      <c r="F688" s="24"/>
    </row>
    <row r="689" spans="1:6" ht="15.75">
      <c r="A689" s="21"/>
      <c r="B689" s="24"/>
      <c r="C689" s="24"/>
      <c r="D689" s="24"/>
      <c r="E689" s="24"/>
      <c r="F689" s="24"/>
    </row>
    <row r="690" spans="2:6" ht="15.75">
      <c r="B690" s="24"/>
      <c r="C690" s="24"/>
      <c r="D690" s="24"/>
      <c r="E690" s="24"/>
      <c r="F690" s="24"/>
    </row>
    <row r="691" spans="2:6" ht="15.75">
      <c r="B691" s="24"/>
      <c r="C691" s="24"/>
      <c r="D691" s="24"/>
      <c r="E691" s="24"/>
      <c r="F691" s="24"/>
    </row>
    <row r="692" spans="1:6" ht="15.75">
      <c r="A692" s="22"/>
      <c r="B692" s="24"/>
      <c r="C692" s="24"/>
      <c r="D692" s="24"/>
      <c r="E692" s="24"/>
      <c r="F692" s="24"/>
    </row>
    <row r="693" spans="1:6" ht="15.75">
      <c r="A693" s="23"/>
      <c r="B693" s="24"/>
      <c r="C693" s="24"/>
      <c r="D693" s="24"/>
      <c r="E693" s="24"/>
      <c r="F693" s="24"/>
    </row>
    <row r="694" spans="1:6" ht="15.75">
      <c r="A694" s="24"/>
      <c r="B694" s="24"/>
      <c r="C694" s="24"/>
      <c r="D694" s="24"/>
      <c r="E694" s="24"/>
      <c r="F694" s="24"/>
    </row>
    <row r="695" spans="1:6" ht="15.75">
      <c r="A695" s="24"/>
      <c r="B695" s="24"/>
      <c r="C695" s="24"/>
      <c r="D695" s="24"/>
      <c r="E695" s="24"/>
      <c r="F695" s="24"/>
    </row>
    <row r="696" spans="1:6" ht="15.75">
      <c r="A696" s="24"/>
      <c r="B696" s="24"/>
      <c r="C696" s="24"/>
      <c r="D696" s="24"/>
      <c r="E696" s="24"/>
      <c r="F696" s="24"/>
    </row>
    <row r="697" spans="1:6" ht="15.75">
      <c r="A697" s="24"/>
      <c r="B697" s="24"/>
      <c r="C697" s="24"/>
      <c r="D697" s="24"/>
      <c r="E697" s="24"/>
      <c r="F697" s="24"/>
    </row>
    <row r="698" spans="1:6" ht="15.75">
      <c r="A698" s="24"/>
      <c r="B698" s="24"/>
      <c r="C698" s="24"/>
      <c r="D698" s="24"/>
      <c r="E698" s="24"/>
      <c r="F698" s="24"/>
    </row>
    <row r="699" spans="1:6" ht="15.75">
      <c r="A699" s="24"/>
      <c r="B699" s="24"/>
      <c r="C699" s="24"/>
      <c r="D699" s="24"/>
      <c r="E699" s="24"/>
      <c r="F699" s="24"/>
    </row>
    <row r="700" spans="1:6" ht="15.75">
      <c r="A700" s="24"/>
      <c r="B700" s="24"/>
      <c r="C700" s="24"/>
      <c r="D700" s="24"/>
      <c r="E700" s="24"/>
      <c r="F700" s="24"/>
    </row>
    <row r="701" spans="1:6" ht="15.75">
      <c r="A701" s="24"/>
      <c r="B701" s="24"/>
      <c r="C701" s="24"/>
      <c r="D701" s="24"/>
      <c r="E701" s="24"/>
      <c r="F701" s="24"/>
    </row>
    <row r="702" spans="1:6" ht="15.75">
      <c r="A702" s="24"/>
      <c r="B702" s="24"/>
      <c r="C702" s="24"/>
      <c r="D702" s="24"/>
      <c r="E702" s="24"/>
      <c r="F702" s="24"/>
    </row>
    <row r="703" spans="1:6" ht="15.75">
      <c r="A703" s="24"/>
      <c r="B703" s="24"/>
      <c r="C703" s="24"/>
      <c r="D703" s="24"/>
      <c r="E703" s="24"/>
      <c r="F703" s="24"/>
    </row>
    <row r="704" spans="1:6" ht="15.75">
      <c r="A704" s="24"/>
      <c r="B704" s="24"/>
      <c r="C704" s="24"/>
      <c r="D704" s="24"/>
      <c r="E704" s="24"/>
      <c r="F704" s="24"/>
    </row>
    <row r="705" spans="1:6" ht="15.75">
      <c r="A705" s="24"/>
      <c r="B705" s="24"/>
      <c r="C705" s="24"/>
      <c r="D705" s="24"/>
      <c r="E705" s="24"/>
      <c r="F705" s="24"/>
    </row>
    <row r="706" spans="1:6" ht="15.75">
      <c r="A706" s="24"/>
      <c r="B706" s="24"/>
      <c r="C706" s="24"/>
      <c r="D706" s="24"/>
      <c r="E706" s="24"/>
      <c r="F706" s="24"/>
    </row>
    <row r="707" spans="1:6" ht="15.75">
      <c r="A707" s="24"/>
      <c r="B707" s="24"/>
      <c r="C707" s="24"/>
      <c r="D707" s="24"/>
      <c r="E707" s="24"/>
      <c r="F707" s="24"/>
    </row>
    <row r="708" spans="1:6" ht="15.75">
      <c r="A708" s="24"/>
      <c r="B708" s="24"/>
      <c r="C708" s="24"/>
      <c r="D708" s="24"/>
      <c r="E708" s="24"/>
      <c r="F708" s="24"/>
    </row>
    <row r="709" spans="1:6" ht="15.75">
      <c r="A709" s="24"/>
      <c r="B709" s="24"/>
      <c r="C709" s="24"/>
      <c r="D709" s="24"/>
      <c r="E709" s="24"/>
      <c r="F709" s="24"/>
    </row>
    <row r="710" spans="1:6" ht="15.75">
      <c r="A710" s="24"/>
      <c r="B710" s="24"/>
      <c r="C710" s="24"/>
      <c r="D710" s="24"/>
      <c r="E710" s="24"/>
      <c r="F710" s="24"/>
    </row>
    <row r="711" spans="1:6" ht="15.75">
      <c r="A711" s="24"/>
      <c r="B711" s="24"/>
      <c r="C711" s="24"/>
      <c r="D711" s="24"/>
      <c r="E711" s="24"/>
      <c r="F711" s="24"/>
    </row>
    <row r="712" spans="1:6" ht="15.75">
      <c r="A712" s="24"/>
      <c r="B712" s="24"/>
      <c r="C712" s="24"/>
      <c r="D712" s="24"/>
      <c r="E712" s="24"/>
      <c r="F712" s="24"/>
    </row>
    <row r="713" spans="1:6" ht="15.75">
      <c r="A713" s="24"/>
      <c r="B713" s="24"/>
      <c r="C713" s="24"/>
      <c r="D713" s="24"/>
      <c r="E713" s="24"/>
      <c r="F713" s="24"/>
    </row>
    <row r="714" spans="1:6" ht="15.75">
      <c r="A714" s="24"/>
      <c r="B714" s="24"/>
      <c r="C714" s="24"/>
      <c r="D714" s="24"/>
      <c r="E714" s="24"/>
      <c r="F714" s="24"/>
    </row>
    <row r="715" spans="1:6" ht="15.75">
      <c r="A715" s="24"/>
      <c r="B715" s="24"/>
      <c r="C715" s="24"/>
      <c r="D715" s="24"/>
      <c r="E715" s="24"/>
      <c r="F715" s="24"/>
    </row>
    <row r="716" spans="1:6" ht="15.75">
      <c r="A716" s="24"/>
      <c r="B716" s="24"/>
      <c r="C716" s="24"/>
      <c r="D716" s="24"/>
      <c r="E716" s="24"/>
      <c r="F716" s="24"/>
    </row>
    <row r="717" spans="1:6" ht="15.75">
      <c r="A717" s="24"/>
      <c r="B717" s="24"/>
      <c r="C717" s="24"/>
      <c r="D717" s="24"/>
      <c r="E717" s="24"/>
      <c r="F717" s="24"/>
    </row>
    <row r="718" spans="1:6" ht="15.75">
      <c r="A718" s="24"/>
      <c r="B718" s="22"/>
      <c r="C718" s="22"/>
      <c r="D718" s="22"/>
      <c r="E718" s="22"/>
      <c r="F718" s="22"/>
    </row>
    <row r="719" spans="1:6" ht="15.75">
      <c r="A719" s="24"/>
      <c r="B719" s="23"/>
      <c r="C719" s="23"/>
      <c r="D719" s="23"/>
      <c r="E719" s="23"/>
      <c r="F719" s="23"/>
    </row>
    <row r="720" spans="1:6" ht="15.75">
      <c r="A720" s="24"/>
      <c r="B720" s="24"/>
      <c r="C720" s="24"/>
      <c r="D720" s="24"/>
      <c r="E720" s="24"/>
      <c r="F720" s="24"/>
    </row>
    <row r="721" spans="1:6" ht="15.75">
      <c r="A721" s="24"/>
      <c r="B721" s="24"/>
      <c r="C721" s="24"/>
      <c r="D721" s="24"/>
      <c r="E721" s="24"/>
      <c r="F721" s="24"/>
    </row>
    <row r="722" spans="1:6" ht="15.75">
      <c r="A722" s="24"/>
      <c r="B722" s="24"/>
      <c r="C722" s="24"/>
      <c r="D722" s="24"/>
      <c r="E722" s="24"/>
      <c r="F722" s="24"/>
    </row>
    <row r="723" spans="1:6" ht="15.75">
      <c r="A723" s="24"/>
      <c r="B723" s="24"/>
      <c r="C723" s="24"/>
      <c r="D723" s="24"/>
      <c r="E723" s="24"/>
      <c r="F723" s="24"/>
    </row>
    <row r="724" spans="1:6" ht="15.75">
      <c r="A724" s="24"/>
      <c r="B724" s="24"/>
      <c r="C724" s="24"/>
      <c r="D724" s="24"/>
      <c r="E724" s="24"/>
      <c r="F724" s="24"/>
    </row>
    <row r="725" spans="1:6" ht="15.75">
      <c r="A725" s="22"/>
      <c r="B725" s="24"/>
      <c r="C725" s="24"/>
      <c r="D725" s="24"/>
      <c r="E725" s="24"/>
      <c r="F725" s="24"/>
    </row>
    <row r="726" spans="1:6" ht="15.75">
      <c r="A726" s="23"/>
      <c r="B726" s="24"/>
      <c r="C726" s="24"/>
      <c r="D726" s="24"/>
      <c r="E726" s="24"/>
      <c r="F726" s="24"/>
    </row>
    <row r="727" spans="1:6" ht="15.75">
      <c r="A727" s="24"/>
      <c r="B727" s="22"/>
      <c r="C727" s="22"/>
      <c r="D727" s="22"/>
      <c r="E727" s="22"/>
      <c r="F727" s="22"/>
    </row>
    <row r="728" spans="1:6" ht="15.75">
      <c r="A728" s="24"/>
      <c r="B728" s="23"/>
      <c r="C728" s="23"/>
      <c r="D728" s="23"/>
      <c r="E728" s="23"/>
      <c r="F728" s="23"/>
    </row>
    <row r="729" spans="1:6" ht="15.75">
      <c r="A729" s="24"/>
      <c r="B729" s="24"/>
      <c r="C729" s="24"/>
      <c r="D729" s="24"/>
      <c r="E729" s="24"/>
      <c r="F729" s="24"/>
    </row>
    <row r="730" spans="1:6" ht="15.75">
      <c r="A730" s="24"/>
      <c r="B730" s="24"/>
      <c r="C730" s="24"/>
      <c r="D730" s="24"/>
      <c r="E730" s="24"/>
      <c r="F730" s="24"/>
    </row>
    <row r="731" spans="1:6" ht="15.75">
      <c r="A731" s="24"/>
      <c r="B731" s="24"/>
      <c r="C731" s="24"/>
      <c r="D731" s="24"/>
      <c r="E731" s="24"/>
      <c r="F731" s="24"/>
    </row>
    <row r="732" spans="1:6" ht="15.75">
      <c r="A732" s="24"/>
      <c r="B732" s="24"/>
      <c r="C732" s="24"/>
      <c r="D732" s="24"/>
      <c r="E732" s="24"/>
      <c r="F732" s="24"/>
    </row>
    <row r="733" ht="15.75">
      <c r="A733" s="24"/>
    </row>
    <row r="734" spans="1:6" ht="15.75">
      <c r="A734" s="22"/>
      <c r="B734" s="24"/>
      <c r="C734" s="24"/>
      <c r="D734" s="24"/>
      <c r="E734" s="24"/>
      <c r="F734" s="24"/>
    </row>
    <row r="735" spans="1:6" ht="15.75">
      <c r="A735" s="23"/>
      <c r="B735" s="24"/>
      <c r="C735" s="24"/>
      <c r="D735" s="24"/>
      <c r="E735" s="24"/>
      <c r="F735" s="24"/>
    </row>
    <row r="736" spans="1:6" ht="15.75">
      <c r="A736" s="24"/>
      <c r="B736" s="24"/>
      <c r="C736" s="24"/>
      <c r="D736" s="24"/>
      <c r="E736" s="24"/>
      <c r="F736" s="24"/>
    </row>
    <row r="737" spans="1:6" ht="15.75">
      <c r="A737" s="24"/>
      <c r="B737" s="24"/>
      <c r="C737" s="24"/>
      <c r="D737" s="24"/>
      <c r="E737" s="24"/>
      <c r="F737" s="24"/>
    </row>
    <row r="738" spans="1:6" ht="15.75">
      <c r="A738" s="24"/>
      <c r="B738" s="24"/>
      <c r="C738" s="24"/>
      <c r="D738" s="24"/>
      <c r="E738" s="24"/>
      <c r="F738" s="24"/>
    </row>
    <row r="739" spans="1:6" ht="15.75">
      <c r="A739" s="24"/>
      <c r="B739" s="22"/>
      <c r="C739" s="22"/>
      <c r="D739" s="22"/>
      <c r="E739" s="22"/>
      <c r="F739" s="22"/>
    </row>
    <row r="740" spans="2:6" ht="15.75">
      <c r="B740" s="23"/>
      <c r="C740" s="23"/>
      <c r="D740" s="23"/>
      <c r="E740" s="23"/>
      <c r="F740" s="23"/>
    </row>
    <row r="741" spans="1:6" ht="15.75">
      <c r="A741" s="24"/>
      <c r="B741" s="24"/>
      <c r="C741" s="24"/>
      <c r="D741" s="24"/>
      <c r="E741" s="24"/>
      <c r="F741" s="24"/>
    </row>
    <row r="742" spans="1:6" ht="15.75">
      <c r="A742" s="24"/>
      <c r="B742" s="24"/>
      <c r="C742" s="24"/>
      <c r="D742" s="24"/>
      <c r="E742" s="24"/>
      <c r="F742" s="24"/>
    </row>
    <row r="743" spans="1:6" ht="15.75">
      <c r="A743" s="24"/>
      <c r="B743" s="24"/>
      <c r="C743" s="24"/>
      <c r="D743" s="24"/>
      <c r="E743" s="24"/>
      <c r="F743" s="24"/>
    </row>
    <row r="744" spans="1:6" ht="15.75">
      <c r="A744" s="24"/>
      <c r="B744" s="24"/>
      <c r="C744" s="24"/>
      <c r="D744" s="24"/>
      <c r="E744" s="24"/>
      <c r="F744" s="24"/>
    </row>
    <row r="745" spans="1:6" ht="15.75">
      <c r="A745" s="24"/>
      <c r="B745" s="24"/>
      <c r="C745" s="24"/>
      <c r="D745" s="24"/>
      <c r="E745" s="24"/>
      <c r="F745" s="24"/>
    </row>
    <row r="746" spans="1:6" ht="15.75">
      <c r="A746" s="22"/>
      <c r="B746" s="24"/>
      <c r="C746" s="24"/>
      <c r="D746" s="24"/>
      <c r="E746" s="24"/>
      <c r="F746" s="24"/>
    </row>
    <row r="747" spans="1:6" ht="15.75">
      <c r="A747" s="23"/>
      <c r="B747" s="24"/>
      <c r="C747" s="24"/>
      <c r="D747" s="24"/>
      <c r="E747" s="24"/>
      <c r="F747" s="24"/>
    </row>
    <row r="748" spans="1:6" ht="15.75">
      <c r="A748" s="24"/>
      <c r="B748" s="22"/>
      <c r="C748" s="22"/>
      <c r="D748" s="22"/>
      <c r="E748" s="22"/>
      <c r="F748" s="22"/>
    </row>
    <row r="749" spans="1:6" ht="15.75">
      <c r="A749" s="24"/>
      <c r="B749" s="23"/>
      <c r="C749" s="23"/>
      <c r="D749" s="23"/>
      <c r="E749" s="23"/>
      <c r="F749" s="23"/>
    </row>
    <row r="750" spans="1:6" ht="15.75">
      <c r="A750" s="24"/>
      <c r="B750" s="24"/>
      <c r="C750" s="24"/>
      <c r="D750" s="24"/>
      <c r="E750" s="24"/>
      <c r="F750" s="24"/>
    </row>
    <row r="751" spans="1:6" ht="15.75">
      <c r="A751" s="24"/>
      <c r="B751" s="24"/>
      <c r="C751" s="24"/>
      <c r="D751" s="24"/>
      <c r="E751" s="24"/>
      <c r="F751" s="24"/>
    </row>
    <row r="752" spans="1:6" ht="15.75">
      <c r="A752" s="24"/>
      <c r="B752" s="24"/>
      <c r="C752" s="24"/>
      <c r="D752" s="24"/>
      <c r="E752" s="24"/>
      <c r="F752" s="24"/>
    </row>
    <row r="753" spans="1:6" ht="15.75">
      <c r="A753" s="24"/>
      <c r="B753" s="24"/>
      <c r="C753" s="24"/>
      <c r="D753" s="24"/>
      <c r="E753" s="24"/>
      <c r="F753" s="24"/>
    </row>
    <row r="754" spans="1:6" ht="15.75">
      <c r="A754" s="24"/>
      <c r="B754" s="24"/>
      <c r="C754" s="24"/>
      <c r="D754" s="24"/>
      <c r="E754" s="24"/>
      <c r="F754" s="24"/>
    </row>
    <row r="755" spans="1:6" ht="15.75">
      <c r="A755" s="22"/>
      <c r="B755" s="24"/>
      <c r="C755" s="24"/>
      <c r="D755" s="24"/>
      <c r="E755" s="24"/>
      <c r="F755" s="24"/>
    </row>
    <row r="756" spans="1:6" ht="15.75">
      <c r="A756" s="23"/>
      <c r="B756" s="24"/>
      <c r="C756" s="24"/>
      <c r="D756" s="24"/>
      <c r="E756" s="24"/>
      <c r="F756" s="24"/>
    </row>
    <row r="757" spans="1:6" ht="15.75">
      <c r="A757" s="24"/>
      <c r="B757" s="22"/>
      <c r="C757" s="22"/>
      <c r="D757" s="22"/>
      <c r="E757" s="22"/>
      <c r="F757" s="22"/>
    </row>
    <row r="758" spans="1:6" ht="15.75">
      <c r="A758" s="24"/>
      <c r="B758" s="23"/>
      <c r="C758" s="23"/>
      <c r="D758" s="23"/>
      <c r="E758" s="23"/>
      <c r="F758" s="23"/>
    </row>
    <row r="759" ht="15.75">
      <c r="A759" s="24"/>
    </row>
    <row r="760" ht="15.75">
      <c r="A760" s="24"/>
    </row>
    <row r="761" ht="15.75">
      <c r="A761" s="24"/>
    </row>
    <row r="762" ht="15.75">
      <c r="A762" s="24"/>
    </row>
    <row r="763" ht="15.75">
      <c r="A763" s="24"/>
    </row>
    <row r="764" ht="15.75">
      <c r="A764" s="22"/>
    </row>
    <row r="765" ht="15.75">
      <c r="A765" s="23"/>
    </row>
    <row r="766" spans="2:6" ht="15.75">
      <c r="B766" s="20"/>
      <c r="C766" s="20"/>
      <c r="D766" s="20"/>
      <c r="E766" s="20"/>
      <c r="F766" s="20"/>
    </row>
    <row r="767" spans="2:6" ht="15.75">
      <c r="B767" s="21"/>
      <c r="C767" s="21"/>
      <c r="D767" s="21"/>
      <c r="E767" s="21"/>
      <c r="F767" s="21"/>
    </row>
    <row r="773" ht="15.75">
      <c r="A773" s="20"/>
    </row>
    <row r="774" ht="15.75">
      <c r="A774" s="21"/>
    </row>
    <row r="775" spans="2:6" ht="15.75">
      <c r="B775" s="20"/>
      <c r="C775" s="20"/>
      <c r="D775" s="20"/>
      <c r="E775" s="20"/>
      <c r="F775" s="20"/>
    </row>
    <row r="776" spans="2:6" ht="15.75">
      <c r="B776" s="21"/>
      <c r="C776" s="21"/>
      <c r="D776" s="21"/>
      <c r="E776" s="21"/>
      <c r="F776" s="21"/>
    </row>
    <row r="782" ht="15.75">
      <c r="A782" s="20"/>
    </row>
    <row r="783" ht="15.75">
      <c r="A783" s="21"/>
    </row>
    <row r="784" spans="2:6" ht="15.75">
      <c r="B784" s="20"/>
      <c r="C784" s="20"/>
      <c r="D784" s="20"/>
      <c r="E784" s="20"/>
      <c r="F784" s="20"/>
    </row>
    <row r="785" spans="2:6" ht="15.75">
      <c r="B785" s="21"/>
      <c r="C785" s="21"/>
      <c r="D785" s="21"/>
      <c r="E785" s="21"/>
      <c r="F785" s="21"/>
    </row>
    <row r="791" ht="15.75">
      <c r="A791" s="20"/>
    </row>
    <row r="792" ht="15.75">
      <c r="A792" s="21"/>
    </row>
    <row r="793" spans="2:6" ht="15.75">
      <c r="B793" s="20"/>
      <c r="C793" s="20"/>
      <c r="D793" s="20"/>
      <c r="E793" s="20"/>
      <c r="F793" s="20"/>
    </row>
    <row r="794" spans="2:6" ht="15.75">
      <c r="B794" s="21"/>
      <c r="C794" s="21"/>
      <c r="D794" s="21"/>
      <c r="E794" s="21"/>
      <c r="F794" s="21"/>
    </row>
    <row r="800" ht="15.75">
      <c r="A800" s="20"/>
    </row>
    <row r="801" ht="15.75">
      <c r="A801" s="21"/>
    </row>
    <row r="805" spans="2:6" ht="15.75">
      <c r="B805" s="20"/>
      <c r="C805" s="20"/>
      <c r="D805" s="20"/>
      <c r="E805" s="20"/>
      <c r="F805" s="20"/>
    </row>
    <row r="806" spans="2:6" ht="15.75">
      <c r="B806" s="21"/>
      <c r="C806" s="21"/>
      <c r="D806" s="21"/>
      <c r="E806" s="21"/>
      <c r="F806" s="21"/>
    </row>
    <row r="812" ht="15.75">
      <c r="A812" s="20"/>
    </row>
    <row r="813" ht="15.75">
      <c r="A813" s="21"/>
    </row>
    <row r="817" spans="2:6" ht="15.75">
      <c r="B817" s="20"/>
      <c r="C817" s="20"/>
      <c r="D817" s="20"/>
      <c r="E817" s="20"/>
      <c r="F817" s="20"/>
    </row>
    <row r="818" spans="2:6" ht="15.75">
      <c r="B818" s="21"/>
      <c r="C818" s="21"/>
      <c r="D818" s="21"/>
      <c r="E818" s="21"/>
      <c r="F818" s="21"/>
    </row>
    <row r="824" ht="15.75">
      <c r="A824" s="20"/>
    </row>
    <row r="825" ht="15.75">
      <c r="A825" s="21"/>
    </row>
    <row r="826" spans="2:6" ht="15.75">
      <c r="B826" s="20"/>
      <c r="C826" s="20"/>
      <c r="D826" s="20"/>
      <c r="E826" s="20"/>
      <c r="F826" s="20"/>
    </row>
    <row r="827" spans="2:6" ht="15.75">
      <c r="B827" s="21"/>
      <c r="C827" s="21"/>
      <c r="D827" s="21"/>
      <c r="E827" s="21"/>
      <c r="F827" s="21"/>
    </row>
    <row r="833" ht="15.75">
      <c r="A833" s="20"/>
    </row>
    <row r="834" ht="15.75">
      <c r="A834" s="21"/>
    </row>
    <row r="835" spans="2:6" ht="15.75">
      <c r="B835" s="20"/>
      <c r="C835" s="20"/>
      <c r="D835" s="20"/>
      <c r="E835" s="20"/>
      <c r="F835" s="20"/>
    </row>
    <row r="836" spans="2:6" ht="15.75">
      <c r="B836" s="21"/>
      <c r="C836" s="21"/>
      <c r="D836" s="21"/>
      <c r="E836" s="21"/>
      <c r="F836" s="21"/>
    </row>
    <row r="842" ht="15.75">
      <c r="A842" s="20"/>
    </row>
    <row r="843" ht="15.75">
      <c r="A843" s="21"/>
    </row>
    <row r="844" spans="2:6" ht="15.75">
      <c r="B844" s="20"/>
      <c r="C844" s="20"/>
      <c r="D844" s="20"/>
      <c r="E844" s="20"/>
      <c r="F844" s="20"/>
    </row>
    <row r="845" spans="2:6" ht="15.75">
      <c r="B845" s="21"/>
      <c r="C845" s="21"/>
      <c r="D845" s="21"/>
      <c r="E845" s="21"/>
      <c r="F845" s="21"/>
    </row>
    <row r="851" ht="15.75">
      <c r="A851" s="20"/>
    </row>
    <row r="852" ht="15.75">
      <c r="A852" s="21"/>
    </row>
    <row r="853" spans="2:6" ht="15.75">
      <c r="B853" s="20"/>
      <c r="C853" s="20"/>
      <c r="D853" s="20"/>
      <c r="E853" s="20"/>
      <c r="F853" s="20"/>
    </row>
    <row r="854" spans="2:6" ht="15.75">
      <c r="B854" s="21"/>
      <c r="C854" s="21"/>
      <c r="D854" s="21"/>
      <c r="E854" s="21"/>
      <c r="F854" s="21"/>
    </row>
    <row r="860" ht="15.75">
      <c r="A860" s="20"/>
    </row>
    <row r="861" ht="15.75">
      <c r="A861" s="21"/>
    </row>
    <row r="862" spans="2:6" ht="15.75">
      <c r="B862" s="20"/>
      <c r="C862" s="20"/>
      <c r="D862" s="20"/>
      <c r="E862" s="20"/>
      <c r="F862" s="20"/>
    </row>
    <row r="863" spans="2:6" ht="15.75">
      <c r="B863" s="21"/>
      <c r="C863" s="21"/>
      <c r="D863" s="21"/>
      <c r="E863" s="21"/>
      <c r="F863" s="21"/>
    </row>
    <row r="869" ht="15.75">
      <c r="A869" s="20"/>
    </row>
    <row r="870" ht="15.75">
      <c r="A870" s="21"/>
    </row>
    <row r="871" spans="2:6" ht="15.75">
      <c r="B871" s="20"/>
      <c r="C871" s="20"/>
      <c r="D871" s="20"/>
      <c r="E871" s="20"/>
      <c r="F871" s="20"/>
    </row>
    <row r="872" spans="2:6" ht="15.75">
      <c r="B872" s="21"/>
      <c r="C872" s="21"/>
      <c r="D872" s="21"/>
      <c r="E872" s="21"/>
      <c r="F872" s="21"/>
    </row>
    <row r="878" ht="15.75">
      <c r="A878" s="20"/>
    </row>
    <row r="879" ht="15.75">
      <c r="A879" s="21"/>
    </row>
    <row r="880" spans="2:6" ht="15.75">
      <c r="B880" s="20"/>
      <c r="C880" s="20"/>
      <c r="D880" s="20"/>
      <c r="E880" s="20"/>
      <c r="F880" s="20"/>
    </row>
    <row r="881" spans="2:6" ht="15.75">
      <c r="B881" s="21"/>
      <c r="C881" s="21"/>
      <c r="D881" s="21"/>
      <c r="E881" s="21"/>
      <c r="F881" s="21"/>
    </row>
    <row r="887" ht="15.75">
      <c r="A887" s="20"/>
    </row>
    <row r="888" ht="15.75">
      <c r="A888" s="21"/>
    </row>
    <row r="889" spans="2:6" ht="15.75">
      <c r="B889" s="20"/>
      <c r="C889" s="20"/>
      <c r="D889" s="20"/>
      <c r="E889" s="20"/>
      <c r="F889" s="20"/>
    </row>
    <row r="890" spans="2:6" ht="15.75">
      <c r="B890" s="21"/>
      <c r="C890" s="21"/>
      <c r="D890" s="21"/>
      <c r="E890" s="21"/>
      <c r="F890" s="21"/>
    </row>
    <row r="896" ht="15.75">
      <c r="A896" s="20"/>
    </row>
    <row r="897" ht="15.75">
      <c r="A897" s="21"/>
    </row>
    <row r="898" spans="2:6" ht="15.75">
      <c r="B898" s="20"/>
      <c r="C898" s="20"/>
      <c r="D898" s="20"/>
      <c r="E898" s="20"/>
      <c r="F898" s="20"/>
    </row>
    <row r="899" spans="2:6" ht="15.75">
      <c r="B899" s="21"/>
      <c r="C899" s="21"/>
      <c r="D899" s="21"/>
      <c r="E899" s="21"/>
      <c r="F899" s="21"/>
    </row>
    <row r="905" ht="15.75">
      <c r="A905" s="20"/>
    </row>
    <row r="906" ht="15.75">
      <c r="A906" s="21"/>
    </row>
    <row r="907" spans="2:6" ht="15.75">
      <c r="B907" s="20"/>
      <c r="C907" s="20"/>
      <c r="D907" s="20"/>
      <c r="E907" s="20"/>
      <c r="F907" s="20"/>
    </row>
    <row r="908" spans="2:6" ht="15.75">
      <c r="B908" s="21"/>
      <c r="C908" s="21"/>
      <c r="D908" s="21"/>
      <c r="E908" s="21"/>
      <c r="F908" s="21"/>
    </row>
    <row r="914" ht="15.75">
      <c r="A914" s="20"/>
    </row>
    <row r="915" ht="15.75">
      <c r="A915" s="21"/>
    </row>
    <row r="916" spans="2:6" ht="15.75">
      <c r="B916" s="20"/>
      <c r="C916" s="20"/>
      <c r="D916" s="20"/>
      <c r="E916" s="20"/>
      <c r="F916" s="20"/>
    </row>
    <row r="917" spans="2:6" ht="15.75">
      <c r="B917" s="21"/>
      <c r="C917" s="21"/>
      <c r="D917" s="21"/>
      <c r="E917" s="21"/>
      <c r="F917" s="21"/>
    </row>
    <row r="923" ht="15.75">
      <c r="A923" s="20"/>
    </row>
    <row r="924" ht="15.75">
      <c r="A924" s="21"/>
    </row>
    <row r="925" spans="2:6" ht="15.75">
      <c r="B925" s="20"/>
      <c r="C925" s="20"/>
      <c r="D925" s="20"/>
      <c r="E925" s="20"/>
      <c r="F925" s="20"/>
    </row>
    <row r="926" spans="2:6" ht="15.75">
      <c r="B926" s="21"/>
      <c r="C926" s="21"/>
      <c r="D926" s="21"/>
      <c r="E926" s="21"/>
      <c r="F926" s="21"/>
    </row>
    <row r="932" ht="15.75">
      <c r="A932" s="20"/>
    </row>
    <row r="933" ht="15.75">
      <c r="A933" s="21"/>
    </row>
    <row r="934" spans="2:6" ht="15.75">
      <c r="B934" s="20"/>
      <c r="C934" s="20"/>
      <c r="D934" s="20"/>
      <c r="E934" s="20"/>
      <c r="F934" s="20"/>
    </row>
    <row r="935" spans="2:6" ht="15.75">
      <c r="B935" s="21"/>
      <c r="C935" s="21"/>
      <c r="D935" s="21"/>
      <c r="E935" s="21"/>
      <c r="F935" s="21"/>
    </row>
    <row r="941" ht="15.75">
      <c r="A941" s="20"/>
    </row>
    <row r="942" ht="15.75">
      <c r="A942" s="21"/>
    </row>
    <row r="943" spans="2:6" ht="15.75">
      <c r="B943" s="20"/>
      <c r="C943" s="20"/>
      <c r="D943" s="20"/>
      <c r="E943" s="20"/>
      <c r="F943" s="20"/>
    </row>
    <row r="944" spans="2:6" ht="15.75">
      <c r="B944" s="21"/>
      <c r="C944" s="21"/>
      <c r="D944" s="21"/>
      <c r="E944" s="21"/>
      <c r="F944" s="21"/>
    </row>
    <row r="950" ht="15.75">
      <c r="A950" s="20"/>
    </row>
    <row r="951" ht="15.75">
      <c r="A951" s="21"/>
    </row>
    <row r="952" spans="2:6" ht="15.75">
      <c r="B952" s="20"/>
      <c r="C952" s="20"/>
      <c r="D952" s="20"/>
      <c r="E952" s="20"/>
      <c r="F952" s="20"/>
    </row>
    <row r="953" spans="2:6" ht="15.75">
      <c r="B953" s="21"/>
      <c r="C953" s="21"/>
      <c r="D953" s="21"/>
      <c r="E953" s="21"/>
      <c r="F953" s="21"/>
    </row>
    <row r="959" ht="15.75">
      <c r="A959" s="20"/>
    </row>
    <row r="960" ht="15.75">
      <c r="A960" s="21"/>
    </row>
    <row r="961" spans="2:6" ht="15.75">
      <c r="B961" s="20"/>
      <c r="C961" s="20"/>
      <c r="D961" s="20"/>
      <c r="E961" s="20"/>
      <c r="F961" s="20"/>
    </row>
    <row r="962" spans="2:6" ht="15.75">
      <c r="B962" s="21"/>
      <c r="C962" s="21"/>
      <c r="D962" s="21"/>
      <c r="E962" s="21"/>
      <c r="F962" s="21"/>
    </row>
    <row r="968" ht="15.75">
      <c r="A968" s="20"/>
    </row>
    <row r="969" ht="15.75">
      <c r="A969" s="21"/>
    </row>
    <row r="970" spans="2:6" ht="15.75">
      <c r="B970" s="20"/>
      <c r="C970" s="20"/>
      <c r="D970" s="20"/>
      <c r="E970" s="20"/>
      <c r="F970" s="20"/>
    </row>
    <row r="971" spans="2:6" ht="15.75">
      <c r="B971" s="21"/>
      <c r="C971" s="21"/>
      <c r="D971" s="21"/>
      <c r="E971" s="21"/>
      <c r="F971" s="21"/>
    </row>
    <row r="977" ht="15.75">
      <c r="A977" s="20"/>
    </row>
    <row r="978" ht="15.75">
      <c r="A978" s="21"/>
    </row>
    <row r="982" spans="2:6" ht="15.75">
      <c r="B982" s="20"/>
      <c r="C982" s="20"/>
      <c r="D982" s="20"/>
      <c r="E982" s="20"/>
      <c r="F982" s="20"/>
    </row>
    <row r="983" spans="2:6" ht="15.75">
      <c r="B983" s="21"/>
      <c r="C983" s="21"/>
      <c r="D983" s="21"/>
      <c r="E983" s="21"/>
      <c r="F983" s="21"/>
    </row>
    <row r="989" ht="15.75">
      <c r="A989" s="20"/>
    </row>
    <row r="990" ht="15.75">
      <c r="A990" s="21"/>
    </row>
    <row r="993" spans="2:6" ht="15.75">
      <c r="B993" s="20"/>
      <c r="C993" s="20"/>
      <c r="D993" s="20"/>
      <c r="E993" s="20"/>
      <c r="F993" s="20"/>
    </row>
    <row r="994" spans="2:6" ht="15.75">
      <c r="B994" s="21"/>
      <c r="C994" s="21"/>
      <c r="D994" s="21"/>
      <c r="E994" s="21"/>
      <c r="F994" s="21"/>
    </row>
    <row r="1000" ht="15.75">
      <c r="A1000" s="20"/>
    </row>
    <row r="1001" ht="15.75">
      <c r="A1001" s="21"/>
    </row>
    <row r="1005" spans="2:6" ht="15.75">
      <c r="B1005" s="20"/>
      <c r="C1005" s="20"/>
      <c r="D1005" s="20"/>
      <c r="E1005" s="20"/>
      <c r="F1005" s="20"/>
    </row>
    <row r="1006" spans="2:6" ht="15.75">
      <c r="B1006" s="21"/>
      <c r="C1006" s="21"/>
      <c r="D1006" s="21"/>
      <c r="E1006" s="21"/>
      <c r="F1006" s="21"/>
    </row>
    <row r="1012" ht="15.75">
      <c r="A1012" s="20"/>
    </row>
    <row r="1013" ht="15.75">
      <c r="A1013" s="21"/>
    </row>
    <row r="1017" spans="2:6" ht="15.75">
      <c r="B1017" s="20"/>
      <c r="C1017" s="20"/>
      <c r="D1017" s="20"/>
      <c r="E1017" s="20"/>
      <c r="F1017" s="20"/>
    </row>
    <row r="1018" spans="2:6" ht="15.75">
      <c r="B1018" s="21"/>
      <c r="C1018" s="21"/>
      <c r="D1018" s="21"/>
      <c r="E1018" s="21"/>
      <c r="F1018" s="21"/>
    </row>
    <row r="1024" ht="15.75">
      <c r="A1024" s="20"/>
    </row>
    <row r="1025" ht="15.75">
      <c r="A1025" s="21"/>
    </row>
    <row r="1029" spans="2:6" ht="15.75">
      <c r="B1029" s="20"/>
      <c r="C1029" s="20"/>
      <c r="D1029" s="20"/>
      <c r="E1029" s="20"/>
      <c r="F1029" s="20"/>
    </row>
    <row r="1030" spans="2:6" ht="15.75">
      <c r="B1030" s="21"/>
      <c r="C1030" s="21"/>
      <c r="D1030" s="21"/>
      <c r="E1030" s="21"/>
      <c r="F1030" s="21"/>
    </row>
    <row r="1036" ht="15.75">
      <c r="A1036" s="20"/>
    </row>
    <row r="1037" ht="15.75">
      <c r="A1037" s="21"/>
    </row>
    <row r="1041" spans="2:6" ht="15.75">
      <c r="B1041" s="20"/>
      <c r="C1041" s="20"/>
      <c r="D1041" s="20"/>
      <c r="E1041" s="20"/>
      <c r="F1041" s="20"/>
    </row>
    <row r="1042" spans="2:6" ht="15.75">
      <c r="B1042" s="21"/>
      <c r="C1042" s="21"/>
      <c r="D1042" s="21"/>
      <c r="E1042" s="21"/>
      <c r="F1042" s="21"/>
    </row>
    <row r="1048" ht="15.75">
      <c r="A1048" s="20"/>
    </row>
    <row r="1049" ht="15.75">
      <c r="A1049" s="21"/>
    </row>
    <row r="1053" spans="2:6" ht="15.75">
      <c r="B1053" s="20"/>
      <c r="C1053" s="20"/>
      <c r="D1053" s="20"/>
      <c r="E1053" s="20"/>
      <c r="F1053" s="20"/>
    </row>
    <row r="1054" spans="2:6" ht="15.75">
      <c r="B1054" s="21"/>
      <c r="C1054" s="21"/>
      <c r="D1054" s="21"/>
      <c r="E1054" s="21"/>
      <c r="F1054" s="21"/>
    </row>
    <row r="1060" ht="15.75">
      <c r="A1060" s="20"/>
    </row>
    <row r="1061" ht="15.75">
      <c r="A1061" s="21"/>
    </row>
    <row r="1065" spans="2:6" ht="15.75">
      <c r="B1065" s="20"/>
      <c r="C1065" s="20"/>
      <c r="D1065" s="20"/>
      <c r="E1065" s="20"/>
      <c r="F1065" s="20"/>
    </row>
    <row r="1066" spans="2:6" ht="15.75">
      <c r="B1066" s="21"/>
      <c r="C1066" s="21"/>
      <c r="D1066" s="21"/>
      <c r="E1066" s="21"/>
      <c r="F1066" s="21"/>
    </row>
    <row r="1072" ht="15.75">
      <c r="A1072" s="20"/>
    </row>
    <row r="1073" ht="15.75">
      <c r="A1073" s="21"/>
    </row>
    <row r="1076" spans="2:6" ht="15.75">
      <c r="B1076" s="20"/>
      <c r="C1076" s="20"/>
      <c r="D1076" s="20"/>
      <c r="E1076" s="20"/>
      <c r="F1076" s="20"/>
    </row>
    <row r="1077" spans="2:6" ht="15.75">
      <c r="B1077" s="21"/>
      <c r="C1077" s="21"/>
      <c r="D1077" s="21"/>
      <c r="E1077" s="21"/>
      <c r="F1077" s="21"/>
    </row>
    <row r="1083" ht="15.75">
      <c r="A1083" s="20"/>
    </row>
    <row r="1084" ht="15.75">
      <c r="A1084" s="21"/>
    </row>
    <row r="1087" spans="2:6" ht="15.75">
      <c r="B1087" s="20"/>
      <c r="C1087" s="20"/>
      <c r="D1087" s="20"/>
      <c r="E1087" s="20"/>
      <c r="F1087" s="20"/>
    </row>
    <row r="1088" spans="2:6" ht="15.75">
      <c r="B1088" s="21"/>
      <c r="C1088" s="21"/>
      <c r="D1088" s="21"/>
      <c r="E1088" s="21"/>
      <c r="F1088" s="21"/>
    </row>
    <row r="1094" ht="15.75">
      <c r="A1094" s="20"/>
    </row>
    <row r="1095" ht="15.75">
      <c r="A1095" s="21"/>
    </row>
    <row r="1098" spans="2:6" ht="15.75">
      <c r="B1098" s="20"/>
      <c r="C1098" s="20"/>
      <c r="D1098" s="20"/>
      <c r="E1098" s="20"/>
      <c r="F1098" s="20"/>
    </row>
    <row r="1099" spans="2:6" ht="15.75">
      <c r="B1099" s="21"/>
      <c r="C1099" s="21"/>
      <c r="D1099" s="21"/>
      <c r="E1099" s="21"/>
      <c r="F1099" s="21"/>
    </row>
    <row r="1105" ht="15.75">
      <c r="A1105" s="20"/>
    </row>
    <row r="1106" ht="15.75">
      <c r="A1106" s="21"/>
    </row>
    <row r="1110" spans="2:6" ht="15.75">
      <c r="B1110" s="20"/>
      <c r="C1110" s="20"/>
      <c r="D1110" s="20"/>
      <c r="E1110" s="20"/>
      <c r="F1110" s="20"/>
    </row>
    <row r="1111" spans="2:6" ht="15.75">
      <c r="B1111" s="21"/>
      <c r="C1111" s="21"/>
      <c r="D1111" s="21"/>
      <c r="E1111" s="21"/>
      <c r="F1111" s="21"/>
    </row>
    <row r="1117" ht="15.75">
      <c r="A1117" s="20"/>
    </row>
    <row r="1118" ht="15.75">
      <c r="A1118" s="21"/>
    </row>
    <row r="1122" spans="2:6" ht="15.75">
      <c r="B1122" s="20"/>
      <c r="C1122" s="20"/>
      <c r="D1122" s="20"/>
      <c r="E1122" s="20"/>
      <c r="F1122" s="20"/>
    </row>
    <row r="1123" spans="2:6" ht="15.75">
      <c r="B1123" s="21"/>
      <c r="C1123" s="21"/>
      <c r="D1123" s="21"/>
      <c r="E1123" s="21"/>
      <c r="F1123" s="21"/>
    </row>
    <row r="1129" ht="15.75">
      <c r="A1129" s="20"/>
    </row>
    <row r="1130" ht="15.75">
      <c r="A1130" s="21"/>
    </row>
    <row r="1134" spans="2:6" ht="15.75">
      <c r="B1134" s="20"/>
      <c r="C1134" s="20"/>
      <c r="D1134" s="20"/>
      <c r="E1134" s="20"/>
      <c r="F1134" s="20"/>
    </row>
    <row r="1135" spans="2:6" ht="15.75">
      <c r="B1135" s="21"/>
      <c r="C1135" s="21"/>
      <c r="D1135" s="21"/>
      <c r="E1135" s="21"/>
      <c r="F1135" s="21"/>
    </row>
    <row r="1141" ht="15.75">
      <c r="A1141" s="20"/>
    </row>
    <row r="1142" ht="15.75">
      <c r="A1142" s="21"/>
    </row>
    <row r="1143" spans="2:6" ht="15.75">
      <c r="B1143" s="20"/>
      <c r="C1143" s="20"/>
      <c r="D1143" s="20"/>
      <c r="E1143" s="20"/>
      <c r="F1143" s="20"/>
    </row>
    <row r="1144" spans="2:6" ht="15.75">
      <c r="B1144" s="21"/>
      <c r="C1144" s="21"/>
      <c r="D1144" s="21"/>
      <c r="E1144" s="21"/>
      <c r="F1144" s="21"/>
    </row>
    <row r="1150" ht="15.75">
      <c r="A1150" s="20"/>
    </row>
    <row r="1151" ht="15.75">
      <c r="A1151" s="21"/>
    </row>
    <row r="1154" spans="2:6" ht="15.75">
      <c r="B1154" s="20"/>
      <c r="C1154" s="20"/>
      <c r="D1154" s="20"/>
      <c r="E1154" s="20"/>
      <c r="F1154" s="20"/>
    </row>
    <row r="1155" spans="2:6" ht="15.75">
      <c r="B1155" s="21"/>
      <c r="C1155" s="21"/>
      <c r="D1155" s="21"/>
      <c r="E1155" s="21"/>
      <c r="F1155" s="21"/>
    </row>
    <row r="1161" ht="15.75">
      <c r="A1161" s="20"/>
    </row>
    <row r="1162" ht="15.75">
      <c r="A1162" s="21"/>
    </row>
    <row r="1166" spans="2:6" ht="15.75">
      <c r="B1166" s="20"/>
      <c r="C1166" s="20"/>
      <c r="D1166" s="20"/>
      <c r="E1166" s="20"/>
      <c r="F1166" s="20"/>
    </row>
    <row r="1167" spans="2:6" ht="15.75">
      <c r="B1167" s="21"/>
      <c r="C1167" s="21"/>
      <c r="D1167" s="21"/>
      <c r="E1167" s="21"/>
      <c r="F1167" s="21"/>
    </row>
    <row r="1173" ht="15.75">
      <c r="A1173" s="20"/>
    </row>
    <row r="1174" ht="15.75">
      <c r="A1174" s="21"/>
    </row>
    <row r="1178" spans="2:6" ht="15.75">
      <c r="B1178" s="20"/>
      <c r="C1178" s="20"/>
      <c r="D1178" s="20"/>
      <c r="E1178" s="20"/>
      <c r="F1178" s="20"/>
    </row>
    <row r="1179" spans="2:6" ht="15.75">
      <c r="B1179" s="21"/>
      <c r="C1179" s="21"/>
      <c r="D1179" s="21"/>
      <c r="E1179" s="21"/>
      <c r="F1179" s="21"/>
    </row>
    <row r="1185" ht="15.75">
      <c r="A1185" s="20"/>
    </row>
    <row r="1186" ht="15.75">
      <c r="A1186" s="21"/>
    </row>
    <row r="1190" spans="2:6" ht="15.75">
      <c r="B1190" s="20"/>
      <c r="C1190" s="20"/>
      <c r="D1190" s="20"/>
      <c r="E1190" s="20"/>
      <c r="F1190" s="20"/>
    </row>
    <row r="1191" spans="2:6" ht="15.75">
      <c r="B1191" s="21"/>
      <c r="C1191" s="21"/>
      <c r="D1191" s="21"/>
      <c r="E1191" s="21"/>
      <c r="F1191" s="21"/>
    </row>
    <row r="1197" ht="15.75">
      <c r="A1197" s="20"/>
    </row>
    <row r="1198" ht="15.75">
      <c r="A1198" s="21"/>
    </row>
    <row r="1202" spans="2:6" ht="15.75">
      <c r="B1202" s="20"/>
      <c r="C1202" s="20"/>
      <c r="D1202" s="20"/>
      <c r="E1202" s="20"/>
      <c r="F1202" s="20"/>
    </row>
    <row r="1209" ht="15.75">
      <c r="A1209" s="20"/>
    </row>
    <row r="1214" spans="2:6" ht="15.75">
      <c r="B1214" s="20"/>
      <c r="C1214" s="20"/>
      <c r="D1214" s="20"/>
      <c r="E1214" s="20"/>
      <c r="F1214" s="20"/>
    </row>
    <row r="1221" ht="15.75">
      <c r="A1221" s="20"/>
    </row>
    <row r="1226" spans="2:6" ht="15.75">
      <c r="B1226" s="20"/>
      <c r="C1226" s="20"/>
      <c r="D1226" s="20"/>
      <c r="E1226" s="20"/>
      <c r="F1226" s="20"/>
    </row>
    <row r="1233" ht="15.75">
      <c r="A1233" s="20"/>
    </row>
    <row r="1238" spans="2:6" ht="15.75">
      <c r="B1238" s="20"/>
      <c r="C1238" s="20"/>
      <c r="D1238" s="20"/>
      <c r="E1238" s="20"/>
      <c r="F1238" s="20"/>
    </row>
    <row r="1245" ht="15.75">
      <c r="A1245" s="20"/>
    </row>
    <row r="1246" spans="2:6" ht="15.75">
      <c r="B1246" s="20"/>
      <c r="C1246" s="20"/>
      <c r="D1246" s="20"/>
      <c r="E1246" s="20"/>
      <c r="F1246" s="20"/>
    </row>
    <row r="1253" ht="15.75">
      <c r="A1253" s="20"/>
    </row>
    <row r="1258" spans="2:6" ht="15.75">
      <c r="B1258" s="20"/>
      <c r="C1258" s="20"/>
      <c r="D1258" s="20"/>
      <c r="E1258" s="20"/>
      <c r="F1258" s="20"/>
    </row>
    <row r="1265" ht="15.75">
      <c r="A1265" s="20"/>
    </row>
    <row r="1270" spans="2:6" ht="15.75">
      <c r="B1270" s="20"/>
      <c r="C1270" s="20"/>
      <c r="D1270" s="20"/>
      <c r="E1270" s="20"/>
      <c r="F1270" s="20"/>
    </row>
    <row r="1277" ht="15.75">
      <c r="A1277" s="20"/>
    </row>
    <row r="1302" spans="2:6" ht="15.75">
      <c r="B1302" s="20"/>
      <c r="C1302" s="20"/>
      <c r="D1302" s="20"/>
      <c r="E1302" s="20"/>
      <c r="F1302" s="20"/>
    </row>
    <row r="1303" spans="2:6" ht="15.75">
      <c r="B1303" s="21"/>
      <c r="C1303" s="21"/>
      <c r="D1303" s="21"/>
      <c r="E1303" s="21"/>
      <c r="F1303" s="21"/>
    </row>
    <row r="1309" ht="15.75">
      <c r="A1309" s="20"/>
    </row>
    <row r="1310" ht="15.75">
      <c r="A1310" s="21"/>
    </row>
    <row r="1314" spans="2:6" ht="15.75">
      <c r="B1314" s="20"/>
      <c r="C1314" s="20"/>
      <c r="D1314" s="20"/>
      <c r="E1314" s="20"/>
      <c r="F1314" s="20"/>
    </row>
    <row r="1315" spans="2:6" ht="15.75">
      <c r="B1315" s="21"/>
      <c r="C1315" s="21"/>
      <c r="D1315" s="21"/>
      <c r="E1315" s="21"/>
      <c r="F1315" s="21"/>
    </row>
    <row r="1321" ht="15.75">
      <c r="A1321" s="20"/>
    </row>
    <row r="1322" ht="15.75">
      <c r="A1322" s="21"/>
    </row>
    <row r="1326" spans="2:6" ht="15.75">
      <c r="B1326" s="20"/>
      <c r="C1326" s="20"/>
      <c r="D1326" s="20"/>
      <c r="E1326" s="20"/>
      <c r="F1326" s="20"/>
    </row>
    <row r="1333" ht="15.75">
      <c r="A1333" s="20"/>
    </row>
    <row r="1339" spans="2:6" ht="15.75">
      <c r="B1339" s="21"/>
      <c r="C1339" s="21"/>
      <c r="D1339" s="21"/>
      <c r="E1339" s="21"/>
      <c r="F1339" s="21"/>
    </row>
    <row r="1340" spans="2:6" ht="15.75">
      <c r="B1340" s="21"/>
      <c r="C1340" s="21"/>
      <c r="D1340" s="21"/>
      <c r="E1340" s="21"/>
      <c r="F1340" s="21"/>
    </row>
    <row r="1341" spans="2:6" ht="15.75">
      <c r="B1341" s="21"/>
      <c r="C1341" s="21"/>
      <c r="D1341" s="21"/>
      <c r="E1341" s="21"/>
      <c r="F1341" s="21"/>
    </row>
    <row r="1342" spans="2:6" ht="15.75">
      <c r="B1342" s="21"/>
      <c r="C1342" s="21"/>
      <c r="D1342" s="21"/>
      <c r="E1342" s="21"/>
      <c r="F1342" s="21"/>
    </row>
    <row r="1343" spans="2:6" ht="15.75">
      <c r="B1343" s="21"/>
      <c r="C1343" s="21"/>
      <c r="D1343" s="21"/>
      <c r="E1343" s="21"/>
      <c r="F1343" s="21"/>
    </row>
    <row r="1346" ht="15.75">
      <c r="A1346" s="21"/>
    </row>
    <row r="1347" ht="15.75">
      <c r="A1347" s="21"/>
    </row>
    <row r="1348" ht="15.75">
      <c r="A1348" s="21"/>
    </row>
    <row r="1349" ht="15.75">
      <c r="A1349" s="21"/>
    </row>
    <row r="1350" ht="15.75">
      <c r="A1350" s="21"/>
    </row>
    <row r="1361" spans="2:6" ht="15.75">
      <c r="B1361" s="20"/>
      <c r="C1361" s="20"/>
      <c r="D1361" s="20"/>
      <c r="E1361" s="20"/>
      <c r="F1361" s="20"/>
    </row>
    <row r="1362" spans="2:6" ht="15.75">
      <c r="B1362" s="21"/>
      <c r="C1362" s="21"/>
      <c r="D1362" s="21"/>
      <c r="E1362" s="21"/>
      <c r="F1362" s="21"/>
    </row>
    <row r="1366" spans="2:6" ht="15.75">
      <c r="B1366" s="20"/>
      <c r="C1366" s="20"/>
      <c r="D1366" s="20"/>
      <c r="E1366" s="20"/>
      <c r="F1366" s="20"/>
    </row>
    <row r="1367" spans="2:6" ht="15.75">
      <c r="B1367" s="20"/>
      <c r="C1367" s="20"/>
      <c r="D1367" s="20"/>
      <c r="E1367" s="20"/>
      <c r="F1367" s="20"/>
    </row>
    <row r="1368" ht="15.75">
      <c r="A1368" s="20"/>
    </row>
    <row r="1369" ht="15.75">
      <c r="A1369" s="21"/>
    </row>
    <row r="1371" spans="2:6" ht="15.75">
      <c r="B1371" s="20"/>
      <c r="C1371" s="20"/>
      <c r="D1371" s="20"/>
      <c r="E1371" s="20"/>
      <c r="F1371" s="20"/>
    </row>
    <row r="1373" ht="15.75">
      <c r="A1373" s="20"/>
    </row>
    <row r="1374" ht="15.75">
      <c r="A1374" s="20"/>
    </row>
    <row r="1376" spans="2:6" ht="15.75">
      <c r="B1376" s="20"/>
      <c r="C1376" s="20"/>
      <c r="D1376" s="20"/>
      <c r="E1376" s="20"/>
      <c r="F1376" s="20"/>
    </row>
    <row r="1378" ht="15.75">
      <c r="A1378" s="20"/>
    </row>
    <row r="1383" spans="1:6" ht="15.75">
      <c r="A1383" s="20"/>
      <c r="B1383" s="20"/>
      <c r="C1383" s="20"/>
      <c r="D1383" s="20"/>
      <c r="E1383" s="20"/>
      <c r="F1383" s="20"/>
    </row>
    <row r="1388" spans="2:6" ht="15.75">
      <c r="B1388" s="20"/>
      <c r="C1388" s="20"/>
      <c r="D1388" s="20"/>
      <c r="E1388" s="20"/>
      <c r="F1388" s="20"/>
    </row>
    <row r="1390" ht="15.75">
      <c r="A1390" s="20"/>
    </row>
    <row r="1395" ht="15.75">
      <c r="A1395" s="20"/>
    </row>
    <row r="1397" spans="2:6" ht="15.75">
      <c r="B1397" s="20"/>
      <c r="C1397" s="20"/>
      <c r="D1397" s="20"/>
      <c r="E1397" s="20"/>
      <c r="F1397" s="20"/>
    </row>
    <row r="1404" spans="1:6" ht="15.75">
      <c r="A1404" s="20"/>
      <c r="B1404" s="20"/>
      <c r="C1404" s="20"/>
      <c r="D1404" s="20"/>
      <c r="E1404" s="20"/>
      <c r="F1404" s="20"/>
    </row>
    <row r="1405" spans="2:6" ht="15.75">
      <c r="B1405" s="21"/>
      <c r="C1405" s="21"/>
      <c r="D1405" s="21"/>
      <c r="E1405" s="21"/>
      <c r="F1405" s="21"/>
    </row>
    <row r="1409" spans="2:6" ht="15.75">
      <c r="B1409" s="20"/>
      <c r="C1409" s="20"/>
      <c r="D1409" s="20"/>
      <c r="E1409" s="20"/>
      <c r="F1409" s="20"/>
    </row>
    <row r="1410" spans="2:6" ht="15.75">
      <c r="B1410" s="21"/>
      <c r="C1410" s="21"/>
      <c r="D1410" s="21"/>
      <c r="E1410" s="21"/>
      <c r="F1410" s="21"/>
    </row>
    <row r="1411" ht="15.75">
      <c r="A1411" s="20"/>
    </row>
    <row r="1412" ht="15.75">
      <c r="A1412" s="21"/>
    </row>
    <row r="1414" spans="2:6" ht="15.75">
      <c r="B1414" s="20"/>
      <c r="C1414" s="20"/>
      <c r="D1414" s="20"/>
      <c r="E1414" s="20"/>
      <c r="F1414" s="20"/>
    </row>
    <row r="1415" spans="2:6" ht="15.75">
      <c r="B1415" s="21"/>
      <c r="C1415" s="21"/>
      <c r="D1415" s="21"/>
      <c r="E1415" s="21"/>
      <c r="F1415" s="21"/>
    </row>
    <row r="1416" ht="15.75">
      <c r="A1416" s="20"/>
    </row>
    <row r="1417" ht="15.75">
      <c r="A1417" s="21"/>
    </row>
    <row r="1419" spans="2:6" ht="15.75">
      <c r="B1419" s="20"/>
      <c r="C1419" s="20"/>
      <c r="D1419" s="20"/>
      <c r="E1419" s="20"/>
      <c r="F1419" s="20"/>
    </row>
    <row r="1421" ht="15.75">
      <c r="A1421" s="20"/>
    </row>
    <row r="1422" ht="15.75">
      <c r="A1422" s="21"/>
    </row>
    <row r="1426" ht="15.75">
      <c r="A1426" s="20"/>
    </row>
    <row r="1474" spans="2:6" ht="15.75">
      <c r="B1474" s="21"/>
      <c r="C1474" s="21"/>
      <c r="D1474" s="21"/>
      <c r="E1474" s="21"/>
      <c r="F1474" s="21"/>
    </row>
    <row r="1481" ht="15.75">
      <c r="A1481" s="21"/>
    </row>
    <row r="1554" spans="2:6" ht="15.75">
      <c r="B1554" s="4"/>
      <c r="C1554" s="4"/>
      <c r="D1554" s="4"/>
      <c r="E1554" s="4"/>
      <c r="F1554" s="4"/>
    </row>
    <row r="1555" spans="2:6" ht="15.75">
      <c r="B1555" s="4"/>
      <c r="C1555" s="4"/>
      <c r="D1555" s="4"/>
      <c r="E1555" s="4"/>
      <c r="F1555" s="4"/>
    </row>
    <row r="1556" spans="2:6" ht="15.75">
      <c r="B1556" s="4"/>
      <c r="C1556" s="4"/>
      <c r="D1556" s="4"/>
      <c r="E1556" s="4"/>
      <c r="F1556" s="4"/>
    </row>
    <row r="1557" spans="2:6" ht="15.75">
      <c r="B1557" s="4"/>
      <c r="C1557" s="4"/>
      <c r="D1557" s="4"/>
      <c r="E1557" s="4"/>
      <c r="F1557" s="4"/>
    </row>
    <row r="1558" spans="2:6" ht="15.75">
      <c r="B1558" s="4"/>
      <c r="C1558" s="4"/>
      <c r="D1558" s="4"/>
      <c r="E1558" s="4"/>
      <c r="F1558" s="4"/>
    </row>
    <row r="1559" spans="2:6" ht="15.75">
      <c r="B1559" s="4"/>
      <c r="C1559" s="4"/>
      <c r="D1559" s="4"/>
      <c r="E1559" s="4"/>
      <c r="F1559" s="4"/>
    </row>
    <row r="1560" spans="2:6" ht="15.75">
      <c r="B1560" s="4"/>
      <c r="C1560" s="4"/>
      <c r="D1560" s="4"/>
      <c r="E1560" s="4"/>
      <c r="F1560" s="4"/>
    </row>
    <row r="1561" spans="1:6" ht="15.75">
      <c r="A1561" s="4"/>
      <c r="B1561" s="4"/>
      <c r="C1561" s="4"/>
      <c r="D1561" s="4"/>
      <c r="E1561" s="4"/>
      <c r="F1561" s="4"/>
    </row>
    <row r="1562" spans="1:6" ht="15.75">
      <c r="A1562" s="4"/>
      <c r="B1562" s="4"/>
      <c r="C1562" s="4"/>
      <c r="D1562" s="4"/>
      <c r="E1562" s="4"/>
      <c r="F1562" s="4"/>
    </row>
    <row r="1563" spans="1:6" ht="15.75">
      <c r="A1563" s="4"/>
      <c r="B1563" s="4"/>
      <c r="C1563" s="4"/>
      <c r="D1563" s="4"/>
      <c r="E1563" s="4"/>
      <c r="F1563" s="4"/>
    </row>
    <row r="1564" spans="1:6" ht="15.75">
      <c r="A1564" s="4"/>
      <c r="B1564" s="4"/>
      <c r="C1564" s="4"/>
      <c r="D1564" s="4"/>
      <c r="E1564" s="4"/>
      <c r="F1564" s="4"/>
    </row>
    <row r="1565" ht="15.75">
      <c r="A1565" s="4"/>
    </row>
    <row r="1566" ht="15.75">
      <c r="A1566" s="4"/>
    </row>
    <row r="1567" spans="1:6" ht="15.75">
      <c r="A1567" s="4"/>
      <c r="B1567" s="21"/>
      <c r="C1567" s="21"/>
      <c r="D1567" s="21"/>
      <c r="E1567" s="21"/>
      <c r="F1567" s="21"/>
    </row>
    <row r="1568" ht="15.75">
      <c r="A1568" s="4"/>
    </row>
    <row r="1569" spans="1:6" ht="15.75">
      <c r="A1569" s="4"/>
      <c r="B1569" s="21"/>
      <c r="C1569" s="21"/>
      <c r="D1569" s="21"/>
      <c r="E1569" s="21"/>
      <c r="F1569" s="21"/>
    </row>
    <row r="1570" ht="15.75">
      <c r="A1570" s="4"/>
    </row>
    <row r="1571" spans="1:6" ht="15.75">
      <c r="A1571" s="4"/>
      <c r="B1571" s="21"/>
      <c r="C1571" s="21"/>
      <c r="D1571" s="21"/>
      <c r="E1571" s="21"/>
      <c r="F1571" s="21"/>
    </row>
    <row r="1574" ht="15.75">
      <c r="A1574" s="21"/>
    </row>
    <row r="1576" ht="15.75">
      <c r="A1576" s="21"/>
    </row>
    <row r="1578" ht="15.75">
      <c r="A1578" s="21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2016-03-29T09:24:34Z</cp:lastPrinted>
  <dcterms:created xsi:type="dcterms:W3CDTF">1996-10-08T23:32:33Z</dcterms:created>
  <dcterms:modified xsi:type="dcterms:W3CDTF">2016-04-11T05:46:43Z</dcterms:modified>
  <cp:category/>
  <cp:version/>
  <cp:contentType/>
  <cp:contentStatus/>
</cp:coreProperties>
</file>