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<sst xmlns="http://schemas.openxmlformats.org/spreadsheetml/2006/main" count="131" uniqueCount="130">
  <si>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</si>
  <si>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</si>
  <si>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</si>
  <si>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</si>
  <si>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</si>
  <si>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</si>
  <si>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</si>
  <si>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</si>
  <si>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</si>
  <si>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</si>
  <si>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</si>
  <si>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</si>
  <si>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</si>
  <si>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</si>
  <si>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</si>
  <si>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</si>
  <si>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</si>
  <si>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</si>
  <si>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</si>
  <si>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Прочие безвозмездные поступления в бюджеты городских поселений</t>
  </si>
  <si>
    <t>ПРОЧИЕ БЕЗВОЗМЕЗДНЫЕ ПОСТУПЛЕНИЯ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</si>
  <si>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</si>
  <si>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</si>
  <si>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</si>
  <si>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</si>
  <si>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</si>
  <si>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</si>
  <si>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</si>
  <si>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</si>
  <si>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</si>
  <si>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</si>
  <si>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</si>
  <si>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</si>
  <si>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</si>
  <si>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</si>
  <si>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</si>
  <si>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</si>
  <si>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</si>
  <si>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</si>
  <si>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</si>
  <si>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</si>
  <si>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</si>
  <si>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</si>
  <si>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</si>
  <si>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</si>
  <si>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</si>
  <si>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</si>
  <si>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</si>
  <si>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</si>
  <si>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</si>
  <si>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</si>
  <si>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</si>
  <si>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</si>
  <si>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</si>
  <si>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</si>
  <si>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</si>
  <si>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</si>
  <si>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</si>
  <si>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</si>
  <si>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</si>
  <si>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</si>
  <si>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</si>
  <si>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</si>
  <si>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</si>
  <si>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</si>
  <si>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поступления доходов в бюджет Кобринского сельского поселения на 2015 год</t>
  </si>
  <si>
    <t>Приложение 2</t>
  </si>
  <si>
    <t>к Решению Совета депутатов</t>
  </si>
  <si>
    <t>Кобринского сельского поселения</t>
  </si>
  <si>
    <t>608 1 11 00000 00 0000 000</t>
  </si>
  <si>
    <t>608 1 11 05025 10 0000 120</t>
  </si>
  <si>
    <t>608 1 11 05035 10 0000 120</t>
  </si>
  <si>
    <t>608 1 11 05075 10 0000 120</t>
  </si>
  <si>
    <t>608 1 11 09045 10 0000 120</t>
  </si>
  <si>
    <t>608 1 14 00000 00 0000 000</t>
  </si>
  <si>
    <t>608 1 14 02050 10 0000 410</t>
  </si>
  <si>
    <t>608 1 14 02052 10 0000 410</t>
  </si>
  <si>
    <t>608 1 14 02053 10 0000 410</t>
  </si>
  <si>
    <t>608 1 14 06000 00 0000 430</t>
  </si>
  <si>
    <t>608 1 14 06013 13 0000 430</t>
  </si>
  <si>
    <t>608 1 14 06020 00 0000 430</t>
  </si>
  <si>
    <t>608 1 16 00000 00 0000 000</t>
  </si>
  <si>
    <t>608 1 16 90050 10 0000 140</t>
  </si>
  <si>
    <t>608 1 17 00000 00 0000 000</t>
  </si>
  <si>
    <t>608 1 17 01050 10 0000 180</t>
  </si>
  <si>
    <t>608 1 17 05050 10 0000 180</t>
  </si>
  <si>
    <t>608 2 00 00000 00 0000 000</t>
  </si>
  <si>
    <t>608 2 02 00000 00 0000 000</t>
  </si>
  <si>
    <t>608 2 02 02000 00 0000 151</t>
  </si>
  <si>
    <t>608 2 02 02216 10 0000 151</t>
  </si>
  <si>
    <t>608 2 02 02999 10 0000 151</t>
  </si>
  <si>
    <t>608 2 02 03000 00 0000 151</t>
  </si>
  <si>
    <t>608 2 02 03015 10 0000 151</t>
  </si>
  <si>
    <t>608 2 02 03024 10 0000 151</t>
  </si>
  <si>
    <t>608 2 02 04000 00 0000 151</t>
  </si>
  <si>
    <t>608 2 02 04014 10 0000 151</t>
  </si>
  <si>
    <t>608 2 02 04999 10 0000 151</t>
  </si>
  <si>
    <t>608 2 07 00000 00 0000 000</t>
  </si>
  <si>
    <t>608 2 07 05030 13 0000 180</t>
  </si>
  <si>
    <t>608 2 19 00000 00 0000 000</t>
  </si>
  <si>
    <t>608 2 19 05000 10 0000 151</t>
  </si>
  <si>
    <t>608 1 13 00000 00 0000 000</t>
  </si>
  <si>
    <t>608 1 13 01995 10 0000 130</t>
  </si>
  <si>
    <t>608 1 13 02995 10 0000 130</t>
  </si>
  <si>
    <t>608 2 02 01001 10 0000 151</t>
  </si>
  <si>
    <t>Доходы от уплаты акцизов на прямогоненый бензин, производимый на территории РФ, зачисляемые в консолидированные бюджеты субъектов РФ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</si>
  <si>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</si>
  <si>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</si>
  <si>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</si>
  <si>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</si>
  <si>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</si>
  <si>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100 1 03 02230 01 0000 110</t>
  </si>
  <si>
    <t>100 03 02240 01 0000 110</t>
  </si>
  <si>
    <t>100 1 03 02260 01 0000 110</t>
  </si>
  <si>
    <t>182 1 05 03000 01 0000 110</t>
  </si>
  <si>
    <t>182 1 05 03010 01 0000 110</t>
  </si>
  <si>
    <t>182 1 05 03020 01 0000 110</t>
  </si>
  <si>
    <t>182 1 06 01000 00 0000 110</t>
  </si>
  <si>
    <t>182 1 06 01030 10 0000 110</t>
  </si>
  <si>
    <t>182 1 06 04000 02 0000 110</t>
  </si>
  <si>
    <t>182 1 06 04011 02 0000 110</t>
  </si>
  <si>
    <t>182 1 06 04012 02 0000 110</t>
  </si>
  <si>
    <t>182 1 06 06000 00 0000 110</t>
  </si>
  <si>
    <t>182 1 06 06030 00 0000 110</t>
  </si>
  <si>
    <t>182 1 06 06033 10 0000 110</t>
  </si>
  <si>
    <t>182 1 06 06040 00 0000 110</t>
  </si>
  <si>
    <t>182 1 06 06043 10 0000 110</t>
  </si>
  <si>
    <t>Утверждено бюджет Кобринского сельского поселения на 2015 год                 тыс. руб.</t>
  </si>
  <si>
    <t>100 1 03 02250 01 0000 110</t>
  </si>
  <si>
    <t>№ 35 от  29.10.2015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</si>
</sst>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0.0"/>
  </numFmts>
  <fonts count="27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34">
    <xf numFmtId="0" fontId="1" fillId="0" borderId="0" xfId="0" applyFont="1" applyFill="1" applyBorder="1" applyAlignment="1">
      <alignment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4" fillId="18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0" xfId="33" applyNumberFormat="1" applyFont="1" applyFill="1" applyBorder="1" applyAlignment="1">
      <alignment horizontal="left" vertical="center" wrapText="1" readingOrder="1"/>
      <protection/>
    </xf>
    <xf numFmtId="0" fontId="5" fillId="18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3" fillId="18" borderId="10" xfId="33" applyNumberFormat="1" applyFont="1" applyFill="1" applyBorder="1" applyAlignment="1">
      <alignment horizontal="left" vertical="center" wrapText="1" readingOrder="1"/>
      <protection/>
    </xf>
    <xf numFmtId="0" fontId="3" fillId="18" borderId="10" xfId="33" applyNumberFormat="1" applyFont="1" applyFill="1" applyBorder="1" applyAlignment="1">
      <alignment horizontal="center" vertical="center" wrapText="1" readingOrder="1"/>
      <protection/>
    </xf>
    <xf numFmtId="0" fontId="5" fillId="18" borderId="11" xfId="33" applyNumberFormat="1" applyFont="1" applyFill="1" applyBorder="1" applyAlignment="1">
      <alignment horizontal="left" vertical="center" wrapText="1" readingOrder="1"/>
      <protection/>
    </xf>
    <xf numFmtId="0" fontId="5" fillId="18" borderId="11" xfId="33" applyNumberFormat="1" applyFont="1" applyFill="1" applyBorder="1" applyAlignment="1">
      <alignment horizontal="center" vertical="center" wrapText="1" readingOrder="1"/>
      <protection/>
    </xf>
    <xf numFmtId="0" fontId="2" fillId="19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4" fontId="4" fillId="0" borderId="10" xfId="33" applyNumberFormat="1" applyFont="1" applyFill="1" applyBorder="1" applyAlignment="1">
      <alignment horizontal="center" vertical="center" wrapText="1"/>
      <protection/>
    </xf>
    <xf numFmtId="164" fontId="4" fillId="0" borderId="10" xfId="33" applyNumberFormat="1" applyFont="1" applyFill="1" applyBorder="1" applyAlignment="1">
      <alignment horizontal="center" vertical="center" wrapText="1" readingOrder="1"/>
      <protection/>
    </xf>
    <xf numFmtId="164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4" fillId="18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164" fontId="4" fillId="18" borderId="11" xfId="33" applyNumberFormat="1" applyFont="1" applyFill="1" applyBorder="1" applyAlignment="1">
      <alignment horizontal="center" vertical="center" wrapText="1" readingOrder="1"/>
      <protection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4" fillId="0" borderId="13" xfId="33" applyNumberFormat="1" applyFont="1" applyFill="1" applyBorder="1" applyAlignment="1">
      <alignment horizontal="left" vertical="center" wrapText="1" readingOrder="1"/>
      <protection/>
    </xf>
    <xf numFmtId="164" fontId="2" fillId="0" borderId="14" xfId="33" applyNumberFormat="1" applyFont="1" applyFill="1" applyBorder="1" applyAlignment="1">
      <alignment horizontal="center" vertical="center" wrapText="1" readingOrder="1"/>
      <protection/>
    </xf>
    <xf numFmtId="164" fontId="4" fillId="0" borderId="11" xfId="33" applyNumberFormat="1" applyFont="1" applyFill="1" applyBorder="1" applyAlignment="1">
      <alignment horizontal="center" vertical="center" wrapText="1"/>
      <protection/>
    </xf>
    <xf numFmtId="2" fontId="10" fillId="0" borderId="12" xfId="0" applyNumberFormat="1" applyFont="1" applyFill="1" applyBorder="1" applyAlignment="1">
      <alignment horizontal="center" vertical="center"/>
    </xf>
    <xf numFmtId="164" fontId="2" fillId="18" borderId="10" xfId="33" applyNumberFormat="1" applyFont="1" applyFill="1" applyBorder="1" applyAlignment="1">
      <alignment horizontal="center" vertical="center" wrapText="1" readingOrder="1"/>
      <protection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wrapText="1"/>
    </xf>
    <xf numFmtId="0" fontId="6" fillId="0" borderId="15" xfId="0" applyFont="1" applyFill="1" applyBorder="1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2"/>
  <sheetViews>
    <sheetView showGridLines="0" tabSelected="1" zoomScalePageLayoutView="0" workbookViewId="0" topLeftCell="A1">
      <selection activeCell="C4" sqref="C4"/>
    </sheetView>
  </sheetViews>
  <sheetFormatPr defaultColWidth="9.140625" defaultRowHeight="15"/>
  <cols>
    <col min="1" max="1" width="29.7109375" style="0" customWidth="1"/>
    <col min="2" max="2" width="57.140625" style="0" customWidth="1"/>
    <col min="3" max="3" width="18.421875" style="0" customWidth="1"/>
  </cols>
  <sheetData>
    <row r="1" spans="2:3" ht="15">
      <c r="B1" s="19"/>
      <c r="C1" s="24" t="s">
        <v>66</v>
      </c>
    </row>
    <row r="2" spans="2:3" ht="15">
      <c r="B2" s="31" t="s">
        <v>67</v>
      </c>
      <c r="C2" s="31"/>
    </row>
    <row r="3" spans="2:3" ht="15">
      <c r="B3" s="31" t="s">
        <v>68</v>
      </c>
      <c r="C3" s="31"/>
    </row>
    <row r="4" spans="1:3" ht="15">
      <c r="A4" s="14"/>
      <c r="B4" s="20"/>
      <c r="C4" s="25" t="s">
        <v>129</v>
      </c>
    </row>
    <row r="5" spans="2:3" ht="14.25">
      <c r="B5" s="15"/>
      <c r="C5" s="15"/>
    </row>
    <row r="6" spans="1:3" ht="26.25" customHeight="1">
      <c r="A6" s="32" t="s">
        <v>64</v>
      </c>
      <c r="B6" s="32"/>
      <c r="C6" s="32"/>
    </row>
    <row r="7" spans="1:3" ht="20.25" customHeight="1">
      <c r="A7" s="32" t="s">
        <v>65</v>
      </c>
      <c r="B7" s="32"/>
      <c r="C7" s="32"/>
    </row>
    <row r="8" spans="1:3" ht="11.25" customHeight="1">
      <c r="A8" s="33"/>
      <c r="B8" s="33"/>
      <c r="C8" s="33"/>
    </row>
    <row r="9" spans="1:3" ht="51">
      <c r="A9" s="13" t="s">
        <v>1</v>
      </c>
      <c r="B9" s="13" t="s">
        <v>0</v>
      </c>
      <c r="C9" s="13" t="s">
        <v>127</v>
      </c>
    </row>
    <row r="10" spans="1:3" ht="20.25">
      <c r="A10" s="11"/>
      <c r="B10" s="12" t="s">
        <v>22</v>
      </c>
      <c r="C10" s="23">
        <f>C11+C34</f>
        <v>18641.36</v>
      </c>
    </row>
    <row r="11" spans="1:3" ht="20.25">
      <c r="A11" s="6"/>
      <c r="B11" s="7" t="s">
        <v>63</v>
      </c>
      <c r="C11" s="21">
        <f>C12+C16+C24+C26+C29+C21</f>
        <v>18052.07</v>
      </c>
    </row>
    <row r="12" spans="1:3" ht="15.75">
      <c r="A12" s="1" t="s">
        <v>109</v>
      </c>
      <c r="B12" s="3" t="s">
        <v>28</v>
      </c>
      <c r="C12" s="27">
        <f>SUM(C13:C15)</f>
        <v>1943.8</v>
      </c>
    </row>
    <row r="13" spans="1:3" ht="51">
      <c r="A13" s="4" t="s">
        <v>106</v>
      </c>
      <c r="B13" s="26" t="s">
        <v>27</v>
      </c>
      <c r="C13" s="29">
        <v>1830</v>
      </c>
    </row>
    <row r="14" spans="1:3" ht="76.5">
      <c r="A14" s="4" t="s">
        <v>107</v>
      </c>
      <c r="B14" s="4" t="s">
        <v>26</v>
      </c>
      <c r="C14" s="28">
        <v>23.8</v>
      </c>
    </row>
    <row r="15" spans="1:3" ht="25.5">
      <c r="A15" s="4" t="s">
        <v>108</v>
      </c>
      <c r="B15" s="4" t="s">
        <v>25</v>
      </c>
      <c r="C15" s="16">
        <v>90</v>
      </c>
    </row>
    <row r="16" spans="1:3" ht="35.25" customHeight="1">
      <c r="A16" s="1" t="s">
        <v>110</v>
      </c>
      <c r="B16" s="3" t="s">
        <v>61</v>
      </c>
      <c r="C16" s="18">
        <f>SUM(C17:C19)</f>
        <v>2504</v>
      </c>
    </row>
    <row r="17" spans="1:3" ht="56.25" customHeight="1">
      <c r="A17" s="4" t="s">
        <v>111</v>
      </c>
      <c r="B17" s="4" t="s">
        <v>40</v>
      </c>
      <c r="C17" s="17">
        <v>2504</v>
      </c>
    </row>
    <row r="18" spans="1:3" ht="63.75">
      <c r="A18" s="4" t="s">
        <v>112</v>
      </c>
      <c r="B18" s="4" t="s">
        <v>39</v>
      </c>
      <c r="C18" s="17">
        <v>0</v>
      </c>
    </row>
    <row r="19" spans="1:3" ht="51">
      <c r="A19" s="4" t="s">
        <v>128</v>
      </c>
      <c r="B19" s="4" t="s">
        <v>41</v>
      </c>
      <c r="C19" s="17">
        <v>0</v>
      </c>
    </row>
    <row r="20" spans="1:3" ht="39" customHeight="1">
      <c r="A20" s="4" t="s">
        <v>113</v>
      </c>
      <c r="B20" s="4" t="s">
        <v>105</v>
      </c>
      <c r="C20" s="17">
        <v>0</v>
      </c>
    </row>
    <row r="21" spans="1:3" ht="15.75">
      <c r="A21" s="1" t="s">
        <v>114</v>
      </c>
      <c r="B21" s="3" t="s">
        <v>37</v>
      </c>
      <c r="C21" s="18">
        <f>C22+C23</f>
        <v>17.67</v>
      </c>
    </row>
    <row r="22" spans="1:3" ht="14.25">
      <c r="A22" s="4" t="s">
        <v>115</v>
      </c>
      <c r="B22" s="4" t="s">
        <v>37</v>
      </c>
      <c r="C22" s="17">
        <v>17.67</v>
      </c>
    </row>
    <row r="23" spans="1:3" ht="25.5">
      <c r="A23" s="4" t="s">
        <v>116</v>
      </c>
      <c r="B23" s="4" t="s">
        <v>36</v>
      </c>
      <c r="C23" s="17">
        <v>0</v>
      </c>
    </row>
    <row r="24" spans="1:3" ht="15.75">
      <c r="A24" s="1" t="s">
        <v>117</v>
      </c>
      <c r="B24" s="3" t="s">
        <v>24</v>
      </c>
      <c r="C24" s="18">
        <f>C25</f>
        <v>980.1</v>
      </c>
    </row>
    <row r="25" spans="1:3" ht="25.5">
      <c r="A25" s="4" t="s">
        <v>118</v>
      </c>
      <c r="B25" s="4" t="s">
        <v>23</v>
      </c>
      <c r="C25" s="17">
        <v>980.1</v>
      </c>
    </row>
    <row r="26" spans="1:3" ht="15.75">
      <c r="A26" s="1" t="s">
        <v>119</v>
      </c>
      <c r="B26" s="3" t="s">
        <v>5</v>
      </c>
      <c r="C26" s="18">
        <f>C27+C28</f>
        <v>2806.5</v>
      </c>
    </row>
    <row r="27" spans="1:3" ht="14.25">
      <c r="A27" s="4" t="s">
        <v>120</v>
      </c>
      <c r="B27" s="4" t="s">
        <v>4</v>
      </c>
      <c r="C27" s="17">
        <v>100</v>
      </c>
    </row>
    <row r="28" spans="1:3" ht="14.25">
      <c r="A28" s="4" t="s">
        <v>121</v>
      </c>
      <c r="B28" s="4" t="s">
        <v>3</v>
      </c>
      <c r="C28" s="17">
        <v>2706.5</v>
      </c>
    </row>
    <row r="29" spans="1:3" ht="15.75">
      <c r="A29" s="1" t="s">
        <v>122</v>
      </c>
      <c r="B29" s="3" t="s">
        <v>35</v>
      </c>
      <c r="C29" s="18">
        <f>C30+C32</f>
        <v>9800</v>
      </c>
    </row>
    <row r="30" spans="1:3" ht="14.25">
      <c r="A30" s="4" t="s">
        <v>123</v>
      </c>
      <c r="B30" s="4" t="s">
        <v>34</v>
      </c>
      <c r="C30" s="17">
        <f>C31</f>
        <v>6200</v>
      </c>
    </row>
    <row r="31" spans="1:3" ht="25.5">
      <c r="A31" s="4" t="s">
        <v>124</v>
      </c>
      <c r="B31" s="4" t="s">
        <v>33</v>
      </c>
      <c r="C31" s="17">
        <v>6200</v>
      </c>
    </row>
    <row r="32" spans="1:3" ht="14.25">
      <c r="A32" s="4" t="s">
        <v>125</v>
      </c>
      <c r="B32" s="4" t="s">
        <v>32</v>
      </c>
      <c r="C32" s="17">
        <f>C33</f>
        <v>3600</v>
      </c>
    </row>
    <row r="33" spans="1:3" ht="25.5">
      <c r="A33" s="4" t="s">
        <v>126</v>
      </c>
      <c r="B33" s="4" t="s">
        <v>31</v>
      </c>
      <c r="C33" s="17">
        <f>1400+2200</f>
        <v>3600</v>
      </c>
    </row>
    <row r="34" spans="1:3" ht="20.25">
      <c r="A34" s="2"/>
      <c r="B34" s="7" t="s">
        <v>62</v>
      </c>
      <c r="C34" s="21">
        <f>C35+C40+C53</f>
        <v>589.29</v>
      </c>
    </row>
    <row r="35" spans="1:3" ht="51" customHeight="1">
      <c r="A35" s="1" t="s">
        <v>69</v>
      </c>
      <c r="B35" s="3" t="s">
        <v>54</v>
      </c>
      <c r="C35" s="18">
        <f>C38+C39</f>
        <v>559.29</v>
      </c>
    </row>
    <row r="36" spans="1:3" ht="51">
      <c r="A36" s="4" t="s">
        <v>70</v>
      </c>
      <c r="B36" s="4" t="s">
        <v>38</v>
      </c>
      <c r="C36" s="22"/>
    </row>
    <row r="37" spans="1:3" ht="51">
      <c r="A37" s="4" t="s">
        <v>71</v>
      </c>
      <c r="B37" s="4" t="s">
        <v>43</v>
      </c>
      <c r="C37" s="17"/>
    </row>
    <row r="38" spans="1:3" ht="25.5">
      <c r="A38" s="4" t="s">
        <v>72</v>
      </c>
      <c r="B38" s="4" t="s">
        <v>42</v>
      </c>
      <c r="C38" s="17">
        <v>59.29</v>
      </c>
    </row>
    <row r="39" spans="1:3" ht="51">
      <c r="A39" s="4" t="s">
        <v>73</v>
      </c>
      <c r="B39" s="4" t="s">
        <v>12</v>
      </c>
      <c r="C39" s="17">
        <v>500</v>
      </c>
    </row>
    <row r="40" spans="1:3" ht="31.5">
      <c r="A40" s="1" t="s">
        <v>101</v>
      </c>
      <c r="B40" s="3" t="s">
        <v>53</v>
      </c>
      <c r="C40" s="18">
        <f>C41</f>
        <v>15</v>
      </c>
    </row>
    <row r="41" spans="1:3" ht="25.5">
      <c r="A41" s="4" t="s">
        <v>102</v>
      </c>
      <c r="B41" s="4" t="s">
        <v>17</v>
      </c>
      <c r="C41" s="17">
        <v>15</v>
      </c>
    </row>
    <row r="42" spans="1:3" ht="14.25">
      <c r="A42" s="4" t="s">
        <v>103</v>
      </c>
      <c r="B42" s="4" t="s">
        <v>18</v>
      </c>
      <c r="C42" s="22"/>
    </row>
    <row r="43" spans="1:3" ht="35.25" customHeight="1">
      <c r="A43" s="1" t="s">
        <v>74</v>
      </c>
      <c r="B43" s="3" t="s">
        <v>47</v>
      </c>
      <c r="C43" s="17"/>
    </row>
    <row r="44" spans="1:3" ht="63.75">
      <c r="A44" s="4" t="s">
        <v>75</v>
      </c>
      <c r="B44" s="4" t="s">
        <v>45</v>
      </c>
      <c r="C44" s="17"/>
    </row>
    <row r="45" spans="1:3" ht="63.75">
      <c r="A45" s="4" t="s">
        <v>76</v>
      </c>
      <c r="B45" s="4" t="s">
        <v>46</v>
      </c>
      <c r="C45" s="22"/>
    </row>
    <row r="46" spans="1:3" ht="63.75">
      <c r="A46" s="4" t="s">
        <v>77</v>
      </c>
      <c r="B46" s="4" t="s">
        <v>44</v>
      </c>
      <c r="C46" s="17"/>
    </row>
    <row r="47" spans="1:3" ht="25.5">
      <c r="A47" s="5" t="s">
        <v>78</v>
      </c>
      <c r="B47" s="8" t="s">
        <v>50</v>
      </c>
      <c r="C47" s="17"/>
    </row>
    <row r="48" spans="1:3" ht="38.25">
      <c r="A48" s="4" t="s">
        <v>79</v>
      </c>
      <c r="B48" s="4" t="s">
        <v>52</v>
      </c>
      <c r="C48" s="17"/>
    </row>
    <row r="49" spans="1:3" ht="38.25">
      <c r="A49" s="4" t="s">
        <v>80</v>
      </c>
      <c r="B49" s="4" t="s">
        <v>51</v>
      </c>
      <c r="C49" s="17"/>
    </row>
    <row r="50" spans="1:3" ht="38.25">
      <c r="A50" s="4" t="s">
        <v>49</v>
      </c>
      <c r="B50" s="4" t="s">
        <v>48</v>
      </c>
      <c r="C50" s="17"/>
    </row>
    <row r="51" spans="1:3" ht="18" customHeight="1">
      <c r="A51" s="1" t="s">
        <v>81</v>
      </c>
      <c r="B51" s="3" t="s">
        <v>2</v>
      </c>
      <c r="C51" s="17"/>
    </row>
    <row r="52" spans="1:3" ht="31.5" customHeight="1">
      <c r="A52" s="4" t="s">
        <v>82</v>
      </c>
      <c r="B52" s="4" t="s">
        <v>13</v>
      </c>
      <c r="C52" s="17"/>
    </row>
    <row r="53" spans="1:3" ht="15.75">
      <c r="A53" s="1" t="s">
        <v>83</v>
      </c>
      <c r="B53" s="3" t="s">
        <v>15</v>
      </c>
      <c r="C53" s="18">
        <f>C55</f>
        <v>15</v>
      </c>
    </row>
    <row r="54" spans="1:3" ht="14.25">
      <c r="A54" s="4" t="s">
        <v>84</v>
      </c>
      <c r="B54" s="4" t="s">
        <v>21</v>
      </c>
      <c r="C54" s="22"/>
    </row>
    <row r="55" spans="1:3" ht="14.25">
      <c r="A55" s="4" t="s">
        <v>85</v>
      </c>
      <c r="B55" s="4" t="s">
        <v>14</v>
      </c>
      <c r="C55" s="17">
        <v>15</v>
      </c>
    </row>
    <row r="56" spans="1:3" ht="15.75">
      <c r="A56" s="9" t="s">
        <v>86</v>
      </c>
      <c r="B56" s="10" t="s">
        <v>60</v>
      </c>
      <c r="C56" s="30">
        <f>C57+C70</f>
        <v>20208.156</v>
      </c>
    </row>
    <row r="57" spans="1:3" ht="50.25" customHeight="1">
      <c r="A57" s="1" t="s">
        <v>87</v>
      </c>
      <c r="B57" s="3" t="s">
        <v>59</v>
      </c>
      <c r="C57" s="18">
        <f>C59+C62+C65+C58</f>
        <v>20208.156</v>
      </c>
    </row>
    <row r="58" spans="1:3" ht="25.5">
      <c r="A58" s="4" t="s">
        <v>104</v>
      </c>
      <c r="B58" s="4" t="s">
        <v>56</v>
      </c>
      <c r="C58" s="17">
        <v>9556.8</v>
      </c>
    </row>
    <row r="59" spans="1:3" ht="25.5">
      <c r="A59" s="5" t="s">
        <v>88</v>
      </c>
      <c r="B59" s="8" t="s">
        <v>7</v>
      </c>
      <c r="C59" s="18">
        <f>C60+C61</f>
        <v>5608.77</v>
      </c>
    </row>
    <row r="60" spans="1:3" ht="68.25" customHeight="1">
      <c r="A60" s="4" t="s">
        <v>89</v>
      </c>
      <c r="B60" s="4" t="s">
        <v>6</v>
      </c>
      <c r="C60" s="17">
        <v>3428.8</v>
      </c>
    </row>
    <row r="61" spans="1:3" ht="20.25" customHeight="1">
      <c r="A61" s="4" t="s">
        <v>90</v>
      </c>
      <c r="B61" s="4" t="s">
        <v>11</v>
      </c>
      <c r="C61" s="17">
        <f>964.67+1215.3</f>
        <v>2179.97</v>
      </c>
    </row>
    <row r="62" spans="1:3" ht="25.5">
      <c r="A62" s="5" t="s">
        <v>91</v>
      </c>
      <c r="B62" s="8" t="s">
        <v>8</v>
      </c>
      <c r="C62" s="18">
        <f>C63+C64</f>
        <v>276.51</v>
      </c>
    </row>
    <row r="63" spans="1:3" ht="25.5">
      <c r="A63" s="4" t="s">
        <v>92</v>
      </c>
      <c r="B63" s="4" t="s">
        <v>9</v>
      </c>
      <c r="C63" s="17">
        <v>275.51</v>
      </c>
    </row>
    <row r="64" spans="1:3" ht="25.5">
      <c r="A64" s="4" t="s">
        <v>93</v>
      </c>
      <c r="B64" s="4" t="s">
        <v>10</v>
      </c>
      <c r="C64" s="17">
        <v>1</v>
      </c>
    </row>
    <row r="65" spans="1:3" ht="14.25">
      <c r="A65" s="5" t="s">
        <v>94</v>
      </c>
      <c r="B65" s="8" t="s">
        <v>30</v>
      </c>
      <c r="C65" s="18">
        <f>C67+C66</f>
        <v>4766.076</v>
      </c>
    </row>
    <row r="66" spans="1:3" ht="51">
      <c r="A66" s="4" t="s">
        <v>95</v>
      </c>
      <c r="B66" s="4" t="s">
        <v>29</v>
      </c>
      <c r="C66" s="17">
        <v>28</v>
      </c>
    </row>
    <row r="67" spans="1:3" ht="25.5">
      <c r="A67" s="4" t="s">
        <v>96</v>
      </c>
      <c r="B67" s="4" t="s">
        <v>16</v>
      </c>
      <c r="C67" s="17">
        <f>6074.96-1350+13.116</f>
        <v>4738.076</v>
      </c>
    </row>
    <row r="68" spans="1:3" ht="14.25">
      <c r="A68" s="5" t="s">
        <v>97</v>
      </c>
      <c r="B68" s="8" t="s">
        <v>20</v>
      </c>
      <c r="C68" s="17"/>
    </row>
    <row r="69" spans="1:3" ht="21" customHeight="1">
      <c r="A69" s="4" t="s">
        <v>98</v>
      </c>
      <c r="B69" s="4" t="s">
        <v>19</v>
      </c>
      <c r="C69" s="17"/>
    </row>
    <row r="70" spans="1:3" ht="38.25">
      <c r="A70" s="5" t="s">
        <v>99</v>
      </c>
      <c r="B70" s="8" t="s">
        <v>58</v>
      </c>
      <c r="C70" s="22"/>
    </row>
    <row r="71" spans="1:3" ht="25.5">
      <c r="A71" s="4" t="s">
        <v>100</v>
      </c>
      <c r="B71" s="4" t="s">
        <v>57</v>
      </c>
      <c r="C71" s="22"/>
    </row>
    <row r="72" spans="1:3" ht="20.25">
      <c r="A72" s="2"/>
      <c r="B72" s="6" t="s">
        <v>55</v>
      </c>
      <c r="C72" s="21">
        <f>C10+C56-0.01</f>
        <v>38849.506</v>
      </c>
    </row>
    <row r="73" ht="52.5" customHeight="1"/>
  </sheetData>
  <sheetProtection/>
  <mergeCells count="5">
    <mergeCell ref="B2:C2"/>
    <mergeCell ref="A6:C6"/>
    <mergeCell ref="A7:C7"/>
    <mergeCell ref="A8:C8"/>
    <mergeCell ref="B3:C3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Быстрова И. В.</cp:lastModifiedBy>
  <cp:lastPrinted>2015-10-27T07:47:09Z</cp:lastPrinted>
  <dcterms:created xsi:type="dcterms:W3CDTF">2015-07-21T13:23:07Z</dcterms:created>
  <dcterms:modified xsi:type="dcterms:W3CDTF">2015-10-29T11:33:01Z</dcterms:modified>
  <cp:category/>
  <cp:version/>
  <cp:contentType/>
  <cp:contentStatus/>
</cp:coreProperties>
</file>