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'Лист1'!$A$4:$F$48</definedName>
    <definedName name="_xlnm.Print_Area" localSheetId="1">'Лист1 (2)'!$A$4:$G$48</definedName>
  </definedNames>
  <calcPr fullCalcOnLoad="1"/>
</workbook>
</file>

<file path=xl/sharedStrings.xml><?xml version="1.0" encoding="utf-8"?>
<sst xmlns="http://schemas.openxmlformats.org/spreadsheetml/2006/main" count="141" uniqueCount="71">
  <si>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</si>
  <si>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</si>
  <si>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</si>
  <si>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</si>
  <si>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</si>
  <si>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</si>
  <si>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</si>
  <si>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</si>
  <si>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</si>
  <si>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</si>
  <si>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</si>
  <si>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</si>
  <si>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</si>
  <si>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</si>
  <si>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</si>
  <si>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</si>
  <si>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</si>
  <si>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</si>
  <si>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</si>
  <si>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</si>
  <si>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</si>
  <si>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</si>
  <si>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</si>
  <si>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</si>
  <si>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</si>
  <si>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</si>
  <si>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</si>
  <si>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</si>
  <si>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</si>
  <si>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</si>
  <si>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</si>
  <si>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</si>
  <si>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</si>
  <si>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</si>
  <si>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</si>
  <si>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</si>
  <si>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</si>
  <si>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</si>
  <si>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</si>
  <si>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</si>
  <si>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</si>
  <si>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</si>
  <si>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</si>
  <si>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</si>
  <si>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</si>
  <si>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</si>
  <si>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</si>
  <si>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</si>
  <si>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</si>
  <si>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</si>
  <si>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</si>
  <si>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</si>
  <si>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</si>
  <si>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</si>
  <si>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</si>
  <si>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</si>
  <si>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</si>
  <si>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</si>
  <si>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</si>
  <si>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</si>
  <si>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</si>
  <si>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</si>
  <si>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</si>
  <si>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</si>
  <si>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</si>
  <si>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% исполнения</t>
  </si>
  <si>
    <t>Приложение 3</t>
  </si>
  <si>
    <t>Исполнено за 2014 год  тыс.руб.</t>
  </si>
  <si>
    <t>№     от          2015 г.</t>
  </si>
  <si>
    <t>Исполение за 2013 год тыс.руб.</t>
  </si>
  <si>
    <t>№ 23 от 28.05.2015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</si>
</sst>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0" sqref="A10:F46"/>
    </sheetView>
  </sheetViews>
  <sheetFormatPr defaultColWidth="9.00390625" defaultRowHeight="12.75"/>
  <cols>
    <col min="1" max="1" width="52.25390625" style="0" customWidth="1"/>
    <col min="2" max="2" width="7.875" style="0" customWidth="1"/>
    <col min="3" max="3" width="9.875" style="0" customWidth="1"/>
    <col min="4" max="4" width="10.75390625" style="0" customWidth="1"/>
    <col min="5" max="5" width="10.00390625" style="0" customWidth="1"/>
    <col min="6" max="6" width="8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29" t="s">
        <v>66</v>
      </c>
      <c r="C4" s="29"/>
      <c r="D4" s="29"/>
      <c r="E4" s="29"/>
      <c r="F4" s="29"/>
    </row>
    <row r="5" spans="1:6" ht="12.75" customHeight="1">
      <c r="A5" s="2"/>
      <c r="B5" s="30" t="s">
        <v>48</v>
      </c>
      <c r="C5" s="30"/>
      <c r="D5" s="30"/>
      <c r="E5" s="30"/>
      <c r="F5" s="30"/>
    </row>
    <row r="6" spans="1:6" ht="12.75" customHeight="1">
      <c r="A6" s="2"/>
      <c r="B6" s="30" t="s">
        <v>49</v>
      </c>
      <c r="C6" s="30"/>
      <c r="D6" s="30"/>
      <c r="E6" s="30"/>
      <c r="F6" s="30"/>
    </row>
    <row r="7" spans="1:6" ht="12.75" customHeight="1">
      <c r="A7" s="2"/>
      <c r="B7" s="31" t="s">
        <v>68</v>
      </c>
      <c r="C7" s="31"/>
      <c r="D7" s="31"/>
      <c r="E7" s="31"/>
      <c r="F7" s="31"/>
    </row>
    <row r="8" spans="1:3" ht="12.75" customHeight="1">
      <c r="A8" s="2"/>
      <c r="B8" s="32"/>
      <c r="C8" s="32"/>
    </row>
    <row r="9" spans="1:3" ht="12.75">
      <c r="A9" s="2"/>
      <c r="B9" s="33"/>
      <c r="C9" s="33"/>
    </row>
    <row r="10" spans="1:6" ht="15.75">
      <c r="A10" s="40" t="s">
        <v>37</v>
      </c>
      <c r="B10" s="40"/>
      <c r="C10" s="40"/>
      <c r="D10" s="40"/>
      <c r="E10" s="40"/>
      <c r="F10" s="40"/>
    </row>
    <row r="11" spans="1:6" ht="14.25">
      <c r="A11" s="36" t="s">
        <v>62</v>
      </c>
      <c r="B11" s="36"/>
      <c r="C11" s="36"/>
      <c r="D11" s="36"/>
      <c r="E11" s="36"/>
      <c r="F11" s="36"/>
    </row>
    <row r="12" spans="1:3" ht="14.25">
      <c r="A12" s="36"/>
      <c r="B12" s="36"/>
      <c r="C12" s="36"/>
    </row>
    <row r="13" spans="1:3" ht="15.75">
      <c r="A13" s="3"/>
      <c r="B13" s="3"/>
      <c r="C13" s="4"/>
    </row>
    <row r="14" spans="1:6" ht="12.75" customHeight="1">
      <c r="A14" s="37" t="s">
        <v>0</v>
      </c>
      <c r="B14" s="37" t="s">
        <v>1</v>
      </c>
      <c r="C14" s="37" t="s">
        <v>2</v>
      </c>
      <c r="D14" s="34" t="s">
        <v>63</v>
      </c>
      <c r="E14" s="35" t="s">
        <v>67</v>
      </c>
      <c r="F14" s="35" t="s">
        <v>65</v>
      </c>
    </row>
    <row r="15" spans="1:6" ht="12.75">
      <c r="A15" s="38"/>
      <c r="B15" s="38"/>
      <c r="C15" s="38"/>
      <c r="D15" s="34"/>
      <c r="E15" s="35"/>
      <c r="F15" s="35"/>
    </row>
    <row r="16" spans="1:6" ht="25.5" customHeight="1">
      <c r="A16" s="39"/>
      <c r="B16" s="39"/>
      <c r="C16" s="39"/>
      <c r="D16" s="34"/>
      <c r="E16" s="35"/>
      <c r="F16" s="35"/>
    </row>
    <row r="17" spans="1:6" ht="12.75">
      <c r="A17" s="5" t="s">
        <v>3</v>
      </c>
      <c r="B17" s="17" t="s">
        <v>4</v>
      </c>
      <c r="C17" s="17"/>
      <c r="D17" s="18">
        <f>SUM(D18:D22)</f>
        <v>9890.599999999999</v>
      </c>
      <c r="E17" s="18">
        <f>SUM(E18:E22)</f>
        <v>9799.09</v>
      </c>
      <c r="F17" s="15">
        <f>E17/D17*100</f>
        <v>99.07477807210888</v>
      </c>
    </row>
    <row r="18" spans="1:6" ht="25.5" customHeight="1">
      <c r="A18" s="6" t="s">
        <v>5</v>
      </c>
      <c r="B18" s="17"/>
      <c r="C18" s="19" t="s">
        <v>6</v>
      </c>
      <c r="D18" s="27">
        <v>435</v>
      </c>
      <c r="E18" s="27">
        <v>435</v>
      </c>
      <c r="F18" s="14">
        <f>E18/D18*100</f>
        <v>100</v>
      </c>
    </row>
    <row r="19" spans="1:6" ht="14.25" customHeight="1">
      <c r="A19" s="7" t="s">
        <v>7</v>
      </c>
      <c r="B19" s="20"/>
      <c r="C19" s="21" t="s">
        <v>8</v>
      </c>
      <c r="D19" s="27">
        <v>8305.74</v>
      </c>
      <c r="E19" s="24">
        <v>8304.78</v>
      </c>
      <c r="F19" s="14">
        <f aca="true" t="shared" si="0" ref="F19:F46">E19/D19*100</f>
        <v>99.98844172825059</v>
      </c>
    </row>
    <row r="20" spans="1:6" ht="14.25" customHeight="1">
      <c r="A20" s="8" t="s">
        <v>64</v>
      </c>
      <c r="B20" s="16"/>
      <c r="C20" s="22" t="s">
        <v>42</v>
      </c>
      <c r="D20" s="27">
        <v>391.08</v>
      </c>
      <c r="E20" s="27">
        <v>391.08</v>
      </c>
      <c r="F20" s="14">
        <f t="shared" si="0"/>
        <v>100</v>
      </c>
    </row>
    <row r="21" spans="1:6" ht="12.75">
      <c r="A21" s="8" t="s">
        <v>9</v>
      </c>
      <c r="B21" s="16"/>
      <c r="C21" s="22" t="s">
        <v>56</v>
      </c>
      <c r="D21" s="27">
        <v>90.55</v>
      </c>
      <c r="E21" s="27">
        <v>0</v>
      </c>
      <c r="F21" s="14">
        <f t="shared" si="0"/>
        <v>0</v>
      </c>
    </row>
    <row r="22" spans="1:6" ht="13.5" customHeight="1">
      <c r="A22" s="8" t="s">
        <v>47</v>
      </c>
      <c r="B22" s="16"/>
      <c r="C22" s="22" t="s">
        <v>57</v>
      </c>
      <c r="D22" s="27">
        <v>668.23</v>
      </c>
      <c r="E22" s="27">
        <v>668.23</v>
      </c>
      <c r="F22" s="14">
        <f t="shared" si="0"/>
        <v>100</v>
      </c>
    </row>
    <row r="23" spans="1:6" ht="15" customHeight="1">
      <c r="A23" s="9" t="s">
        <v>10</v>
      </c>
      <c r="B23" s="23" t="s">
        <v>29</v>
      </c>
      <c r="C23" s="21"/>
      <c r="D23" s="18">
        <f>D24</f>
        <v>298.63</v>
      </c>
      <c r="E23" s="18">
        <f>E24</f>
        <v>298.63</v>
      </c>
      <c r="F23" s="15">
        <f t="shared" si="0"/>
        <v>100</v>
      </c>
    </row>
    <row r="24" spans="1:6" ht="15.75" customHeight="1">
      <c r="A24" s="7" t="s">
        <v>11</v>
      </c>
      <c r="B24" s="20"/>
      <c r="C24" s="21" t="s">
        <v>36</v>
      </c>
      <c r="D24" s="27">
        <v>298.63</v>
      </c>
      <c r="E24" s="27">
        <v>298.63</v>
      </c>
      <c r="F24" s="14">
        <f t="shared" si="0"/>
        <v>100</v>
      </c>
    </row>
    <row r="25" spans="1:6" ht="27" customHeight="1">
      <c r="A25" s="5" t="s">
        <v>12</v>
      </c>
      <c r="B25" s="17" t="s">
        <v>13</v>
      </c>
      <c r="C25" s="17"/>
      <c r="D25" s="18">
        <f>SUM(D26:D28)</f>
        <v>260.45</v>
      </c>
      <c r="E25" s="18">
        <f>SUM(E26:E28)</f>
        <v>260.45</v>
      </c>
      <c r="F25" s="15">
        <f t="shared" si="0"/>
        <v>100</v>
      </c>
    </row>
    <row r="26" spans="1:6" ht="27.75" customHeight="1">
      <c r="A26" s="7" t="s">
        <v>14</v>
      </c>
      <c r="B26" s="20"/>
      <c r="C26" s="21" t="s">
        <v>15</v>
      </c>
      <c r="D26" s="27">
        <v>100</v>
      </c>
      <c r="E26" s="27">
        <v>100</v>
      </c>
      <c r="F26" s="14">
        <f t="shared" si="0"/>
        <v>100</v>
      </c>
    </row>
    <row r="27" spans="1:6" ht="18" customHeight="1">
      <c r="A27" s="7" t="s">
        <v>16</v>
      </c>
      <c r="B27" s="20"/>
      <c r="C27" s="21" t="s">
        <v>17</v>
      </c>
      <c r="D27" s="27">
        <v>150.45</v>
      </c>
      <c r="E27" s="27">
        <v>150.45</v>
      </c>
      <c r="F27" s="14">
        <f t="shared" si="0"/>
        <v>100</v>
      </c>
    </row>
    <row r="28" spans="1:6" ht="26.25" customHeight="1">
      <c r="A28" s="7" t="s">
        <v>58</v>
      </c>
      <c r="B28" s="20"/>
      <c r="C28" s="21" t="s">
        <v>59</v>
      </c>
      <c r="D28" s="27">
        <v>10</v>
      </c>
      <c r="E28" s="27">
        <v>10</v>
      </c>
      <c r="F28" s="14">
        <f t="shared" si="0"/>
        <v>100</v>
      </c>
    </row>
    <row r="29" spans="1:6" ht="17.25" customHeight="1">
      <c r="A29" s="5" t="s">
        <v>30</v>
      </c>
      <c r="B29" s="17" t="s">
        <v>31</v>
      </c>
      <c r="C29" s="21"/>
      <c r="D29" s="18">
        <f>SUM(D30:D33)</f>
        <v>9957.24</v>
      </c>
      <c r="E29" s="18">
        <f>SUM(E30:E33)</f>
        <v>9797.85</v>
      </c>
      <c r="F29" s="15">
        <f t="shared" si="0"/>
        <v>98.39925521530063</v>
      </c>
    </row>
    <row r="30" spans="1:6" ht="18" customHeight="1">
      <c r="A30" s="13" t="s">
        <v>3</v>
      </c>
      <c r="B30" s="17"/>
      <c r="C30" s="21" t="s">
        <v>46</v>
      </c>
      <c r="D30" s="27">
        <v>50.6</v>
      </c>
      <c r="E30" s="27">
        <v>34.02</v>
      </c>
      <c r="F30" s="14">
        <f t="shared" si="0"/>
        <v>67.23320158102767</v>
      </c>
    </row>
    <row r="31" spans="1:6" ht="15.75" customHeight="1">
      <c r="A31" s="7" t="s">
        <v>61</v>
      </c>
      <c r="B31" s="20"/>
      <c r="C31" s="21" t="s">
        <v>60</v>
      </c>
      <c r="D31" s="27">
        <v>9596.13</v>
      </c>
      <c r="E31" s="27">
        <v>9456.22</v>
      </c>
      <c r="F31" s="14">
        <f t="shared" si="0"/>
        <v>98.54201641703479</v>
      </c>
    </row>
    <row r="32" spans="1:6" ht="15.75" customHeight="1">
      <c r="A32" s="7" t="s">
        <v>50</v>
      </c>
      <c r="B32" s="20"/>
      <c r="C32" s="21" t="s">
        <v>51</v>
      </c>
      <c r="D32" s="27">
        <v>233.16</v>
      </c>
      <c r="E32" s="27">
        <v>230.26</v>
      </c>
      <c r="F32" s="14">
        <f t="shared" si="0"/>
        <v>98.75621890547264</v>
      </c>
    </row>
    <row r="33" spans="1:6" ht="13.5" customHeight="1">
      <c r="A33" s="7" t="s">
        <v>40</v>
      </c>
      <c r="B33" s="20"/>
      <c r="C33" s="21" t="s">
        <v>41</v>
      </c>
      <c r="D33" s="27">
        <v>77.35</v>
      </c>
      <c r="E33" s="27">
        <v>77.35</v>
      </c>
      <c r="F33" s="14">
        <f t="shared" si="0"/>
        <v>100</v>
      </c>
    </row>
    <row r="34" spans="1:6" ht="15.75" customHeight="1">
      <c r="A34" s="5" t="s">
        <v>18</v>
      </c>
      <c r="B34" s="17" t="s">
        <v>19</v>
      </c>
      <c r="C34" s="17"/>
      <c r="D34" s="18">
        <f>D35+D36+D37</f>
        <v>8180.85</v>
      </c>
      <c r="E34" s="18">
        <f>E35+E36+E37</f>
        <v>7683.59</v>
      </c>
      <c r="F34" s="15">
        <f t="shared" si="0"/>
        <v>93.92165850736781</v>
      </c>
    </row>
    <row r="35" spans="1:6" ht="12.75">
      <c r="A35" s="7" t="s">
        <v>20</v>
      </c>
      <c r="B35" s="20"/>
      <c r="C35" s="21" t="s">
        <v>21</v>
      </c>
      <c r="D35" s="27">
        <v>1236.43</v>
      </c>
      <c r="E35" s="27">
        <v>838.26</v>
      </c>
      <c r="F35" s="14">
        <f t="shared" si="0"/>
        <v>67.79680208341757</v>
      </c>
    </row>
    <row r="36" spans="1:6" ht="12.75">
      <c r="A36" s="7" t="s">
        <v>22</v>
      </c>
      <c r="B36" s="20"/>
      <c r="C36" s="21" t="s">
        <v>23</v>
      </c>
      <c r="D36" s="27">
        <v>1215.55</v>
      </c>
      <c r="E36" s="27">
        <v>1144.48</v>
      </c>
      <c r="F36" s="14">
        <f t="shared" si="0"/>
        <v>94.15326395458847</v>
      </c>
    </row>
    <row r="37" spans="1:6" ht="15" customHeight="1">
      <c r="A37" s="7" t="s">
        <v>38</v>
      </c>
      <c r="B37" s="20"/>
      <c r="C37" s="21" t="s">
        <v>39</v>
      </c>
      <c r="D37" s="27">
        <v>5728.87</v>
      </c>
      <c r="E37" s="27">
        <v>5700.85</v>
      </c>
      <c r="F37" s="14">
        <f t="shared" si="0"/>
        <v>99.51089830978886</v>
      </c>
    </row>
    <row r="38" spans="1:6" ht="15.75" customHeight="1">
      <c r="A38" s="5" t="s">
        <v>32</v>
      </c>
      <c r="B38" s="17" t="s">
        <v>33</v>
      </c>
      <c r="C38" s="21"/>
      <c r="D38" s="18">
        <f>D39</f>
        <v>134.96</v>
      </c>
      <c r="E38" s="18">
        <f>E39</f>
        <v>134.96</v>
      </c>
      <c r="F38" s="15">
        <f t="shared" si="0"/>
        <v>100</v>
      </c>
    </row>
    <row r="39" spans="1:6" ht="18" customHeight="1">
      <c r="A39" s="7" t="s">
        <v>34</v>
      </c>
      <c r="B39" s="20"/>
      <c r="C39" s="21" t="s">
        <v>35</v>
      </c>
      <c r="D39" s="27">
        <v>134.96</v>
      </c>
      <c r="E39" s="27">
        <v>134.96</v>
      </c>
      <c r="F39" s="14">
        <f t="shared" si="0"/>
        <v>100</v>
      </c>
    </row>
    <row r="40" spans="1:6" ht="25.5" customHeight="1">
      <c r="A40" s="5" t="s">
        <v>24</v>
      </c>
      <c r="B40" s="17" t="s">
        <v>25</v>
      </c>
      <c r="C40" s="17"/>
      <c r="D40" s="18">
        <f>D41</f>
        <v>7817.28</v>
      </c>
      <c r="E40" s="18">
        <f>E41</f>
        <v>7817.01</v>
      </c>
      <c r="F40" s="15">
        <f t="shared" si="0"/>
        <v>99.99654611322609</v>
      </c>
    </row>
    <row r="41" spans="1:6" ht="15.75" customHeight="1">
      <c r="A41" s="7" t="s">
        <v>26</v>
      </c>
      <c r="B41" s="20"/>
      <c r="C41" s="21" t="s">
        <v>27</v>
      </c>
      <c r="D41" s="27">
        <v>7817.28</v>
      </c>
      <c r="E41" s="27">
        <v>7817.01</v>
      </c>
      <c r="F41" s="14">
        <f t="shared" si="0"/>
        <v>99.99654611322609</v>
      </c>
    </row>
    <row r="42" spans="1:6" ht="12.75">
      <c r="A42" s="5" t="s">
        <v>43</v>
      </c>
      <c r="B42" s="25">
        <v>1000</v>
      </c>
      <c r="C42" s="17"/>
      <c r="D42" s="28">
        <f>D43</f>
        <v>688.15</v>
      </c>
      <c r="E42" s="28">
        <f>E43</f>
        <v>688.15</v>
      </c>
      <c r="F42" s="15">
        <f t="shared" si="0"/>
        <v>100</v>
      </c>
    </row>
    <row r="43" spans="1:6" ht="12.75">
      <c r="A43" s="7" t="s">
        <v>44</v>
      </c>
      <c r="B43" s="20"/>
      <c r="C43" s="21" t="s">
        <v>45</v>
      </c>
      <c r="D43" s="27">
        <v>688.15</v>
      </c>
      <c r="E43" s="27">
        <v>688.15</v>
      </c>
      <c r="F43" s="14">
        <f t="shared" si="0"/>
        <v>100</v>
      </c>
    </row>
    <row r="44" spans="1:6" ht="12.75">
      <c r="A44" s="5" t="s">
        <v>54</v>
      </c>
      <c r="B44" s="17" t="s">
        <v>52</v>
      </c>
      <c r="C44" s="17"/>
      <c r="D44" s="18">
        <f>SUM(D45:D45)</f>
        <v>307.52</v>
      </c>
      <c r="E44" s="18">
        <f>SUM(E45:E45)</f>
        <v>307.52</v>
      </c>
      <c r="F44" s="14">
        <f t="shared" si="0"/>
        <v>100</v>
      </c>
    </row>
    <row r="45" spans="1:6" ht="18.75" customHeight="1">
      <c r="A45" s="7" t="s">
        <v>53</v>
      </c>
      <c r="B45" s="20"/>
      <c r="C45" s="21" t="s">
        <v>55</v>
      </c>
      <c r="D45" s="27">
        <v>307.52</v>
      </c>
      <c r="E45" s="27">
        <v>307.52</v>
      </c>
      <c r="F45" s="14">
        <f t="shared" si="0"/>
        <v>100</v>
      </c>
    </row>
    <row r="46" spans="1:6" ht="17.25" customHeight="1">
      <c r="A46" s="10" t="s">
        <v>28</v>
      </c>
      <c r="B46" s="25"/>
      <c r="C46" s="25"/>
      <c r="D46" s="18">
        <f>D17+D23+D25+D29+D34+D40+D44+D38+D42</f>
        <v>37535.67999999999</v>
      </c>
      <c r="E46" s="18">
        <f>E17+E23+E25+E29+E34+E40+E44+E38+E42</f>
        <v>36787.25</v>
      </c>
      <c r="F46" s="15">
        <f t="shared" si="0"/>
        <v>98.00608381145621</v>
      </c>
    </row>
    <row r="47" spans="1:4" ht="12.75">
      <c r="A47" s="1"/>
      <c r="B47" s="1"/>
      <c r="C47" s="4"/>
      <c r="D47" s="26"/>
    </row>
    <row r="48" spans="1:3" ht="12.75">
      <c r="A48" s="1"/>
      <c r="B48" s="1"/>
      <c r="C48" s="4"/>
    </row>
  </sheetData>
  <sheetProtection/>
  <mergeCells count="15">
    <mergeCell ref="F14:F16"/>
    <mergeCell ref="B8:C8"/>
    <mergeCell ref="B9:C9"/>
    <mergeCell ref="D14:D16"/>
    <mergeCell ref="E14:E16"/>
    <mergeCell ref="A12:C12"/>
    <mergeCell ref="A14:A16"/>
    <mergeCell ref="B14:B16"/>
    <mergeCell ref="A10:F10"/>
    <mergeCell ref="A11:F11"/>
    <mergeCell ref="C14:C16"/>
    <mergeCell ref="B4:F4"/>
    <mergeCell ref="B5:F5"/>
    <mergeCell ref="B6:F6"/>
    <mergeCell ref="B7:F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7" sqref="B7:G7"/>
    </sheetView>
  </sheetViews>
  <sheetFormatPr defaultColWidth="9.00390625" defaultRowHeight="12.75"/>
  <cols>
    <col min="1" max="1" width="50.125" style="0" customWidth="1"/>
    <col min="2" max="2" width="7.875" style="0" customWidth="1"/>
    <col min="3" max="3" width="8.625" style="0" customWidth="1"/>
    <col min="5" max="6" width="10.00390625" style="0" customWidth="1"/>
    <col min="7" max="7" width="7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7" ht="12.75" customHeight="1">
      <c r="A4" s="2"/>
      <c r="B4" s="29" t="s">
        <v>66</v>
      </c>
      <c r="C4" s="29"/>
      <c r="D4" s="29"/>
      <c r="E4" s="29"/>
      <c r="F4" s="29"/>
      <c r="G4" s="29"/>
    </row>
    <row r="5" spans="1:7" ht="12.75" customHeight="1">
      <c r="A5" s="2"/>
      <c r="B5" s="30" t="s">
        <v>48</v>
      </c>
      <c r="C5" s="30"/>
      <c r="D5" s="30"/>
      <c r="E5" s="30"/>
      <c r="F5" s="30"/>
      <c r="G5" s="30"/>
    </row>
    <row r="6" spans="1:7" ht="12.75" customHeight="1">
      <c r="A6" s="2"/>
      <c r="B6" s="30" t="s">
        <v>49</v>
      </c>
      <c r="C6" s="30"/>
      <c r="D6" s="30"/>
      <c r="E6" s="30"/>
      <c r="F6" s="30"/>
      <c r="G6" s="30"/>
    </row>
    <row r="7" spans="1:7" ht="12.75" customHeight="1">
      <c r="A7" s="2"/>
      <c r="B7" s="31" t="s">
        <v>70</v>
      </c>
      <c r="C7" s="31"/>
      <c r="D7" s="31"/>
      <c r="E7" s="31"/>
      <c r="F7" s="31"/>
      <c r="G7" s="31"/>
    </row>
    <row r="8" spans="1:3" ht="12.75" customHeight="1">
      <c r="A8" s="2"/>
      <c r="B8" s="32"/>
      <c r="C8" s="32"/>
    </row>
    <row r="9" spans="1:3" ht="12.75">
      <c r="A9" s="2"/>
      <c r="B9" s="33"/>
      <c r="C9" s="33"/>
    </row>
    <row r="10" spans="1:7" ht="15.75">
      <c r="A10" s="40" t="s">
        <v>37</v>
      </c>
      <c r="B10" s="40"/>
      <c r="C10" s="40"/>
      <c r="D10" s="40"/>
      <c r="E10" s="40"/>
      <c r="F10" s="40"/>
      <c r="G10" s="40"/>
    </row>
    <row r="11" spans="1:7" ht="14.25">
      <c r="A11" s="36" t="s">
        <v>62</v>
      </c>
      <c r="B11" s="36"/>
      <c r="C11" s="36"/>
      <c r="D11" s="36"/>
      <c r="E11" s="36"/>
      <c r="F11" s="36"/>
      <c r="G11" s="36"/>
    </row>
    <row r="12" spans="1:3" ht="14.25">
      <c r="A12" s="36"/>
      <c r="B12" s="36"/>
      <c r="C12" s="36"/>
    </row>
    <row r="13" spans="1:3" ht="15.75">
      <c r="A13" s="3"/>
      <c r="B13" s="3"/>
      <c r="C13" s="4"/>
    </row>
    <row r="14" spans="1:7" ht="12.75" customHeight="1">
      <c r="A14" s="37" t="s">
        <v>0</v>
      </c>
      <c r="B14" s="37" t="s">
        <v>1</v>
      </c>
      <c r="C14" s="37" t="s">
        <v>2</v>
      </c>
      <c r="D14" s="34" t="s">
        <v>63</v>
      </c>
      <c r="E14" s="41" t="s">
        <v>69</v>
      </c>
      <c r="F14" s="35" t="s">
        <v>67</v>
      </c>
      <c r="G14" s="35" t="s">
        <v>65</v>
      </c>
    </row>
    <row r="15" spans="1:7" ht="12.75">
      <c r="A15" s="38"/>
      <c r="B15" s="38"/>
      <c r="C15" s="38"/>
      <c r="D15" s="34"/>
      <c r="E15" s="42"/>
      <c r="F15" s="35"/>
      <c r="G15" s="35"/>
    </row>
    <row r="16" spans="1:7" ht="25.5" customHeight="1">
      <c r="A16" s="39"/>
      <c r="B16" s="39"/>
      <c r="C16" s="39"/>
      <c r="D16" s="34"/>
      <c r="E16" s="43"/>
      <c r="F16" s="35"/>
      <c r="G16" s="35"/>
    </row>
    <row r="17" spans="1:7" ht="12.75">
      <c r="A17" s="5" t="s">
        <v>3</v>
      </c>
      <c r="B17" s="17" t="s">
        <v>4</v>
      </c>
      <c r="C17" s="17"/>
      <c r="D17" s="18">
        <f>SUM(D18:D22)</f>
        <v>9890.599999999999</v>
      </c>
      <c r="E17" s="18">
        <f>SUM(E18:E22)</f>
        <v>8388.26</v>
      </c>
      <c r="F17" s="18">
        <f>SUM(F18:F22)</f>
        <v>9799.09</v>
      </c>
      <c r="G17" s="15">
        <f>F17/D17*100</f>
        <v>99.07477807210888</v>
      </c>
    </row>
    <row r="18" spans="1:7" ht="25.5" customHeight="1">
      <c r="A18" s="6" t="s">
        <v>5</v>
      </c>
      <c r="B18" s="17"/>
      <c r="C18" s="19" t="s">
        <v>6</v>
      </c>
      <c r="D18" s="27">
        <v>435</v>
      </c>
      <c r="E18" s="27">
        <v>413.8</v>
      </c>
      <c r="F18" s="27">
        <v>435</v>
      </c>
      <c r="G18" s="14">
        <f>F18/D18*100</f>
        <v>100</v>
      </c>
    </row>
    <row r="19" spans="1:7" ht="14.25" customHeight="1">
      <c r="A19" s="7" t="s">
        <v>7</v>
      </c>
      <c r="B19" s="20"/>
      <c r="C19" s="21" t="s">
        <v>8</v>
      </c>
      <c r="D19" s="27">
        <v>8305.74</v>
      </c>
      <c r="E19" s="27">
        <v>7325.38</v>
      </c>
      <c r="F19" s="24">
        <v>8304.78</v>
      </c>
      <c r="G19" s="14">
        <f aca="true" t="shared" si="0" ref="G19:G46">F19/D19*100</f>
        <v>99.98844172825059</v>
      </c>
    </row>
    <row r="20" spans="1:7" ht="14.25" customHeight="1">
      <c r="A20" s="8" t="s">
        <v>64</v>
      </c>
      <c r="B20" s="16"/>
      <c r="C20" s="22" t="s">
        <v>42</v>
      </c>
      <c r="D20" s="27">
        <v>391.08</v>
      </c>
      <c r="E20" s="27">
        <v>0</v>
      </c>
      <c r="F20" s="27">
        <v>391.08</v>
      </c>
      <c r="G20" s="14">
        <f t="shared" si="0"/>
        <v>100</v>
      </c>
    </row>
    <row r="21" spans="1:7" ht="12.75">
      <c r="A21" s="8" t="s">
        <v>9</v>
      </c>
      <c r="B21" s="16"/>
      <c r="C21" s="22" t="s">
        <v>56</v>
      </c>
      <c r="D21" s="27">
        <v>90.55</v>
      </c>
      <c r="E21" s="27">
        <v>0</v>
      </c>
      <c r="F21" s="27">
        <v>0</v>
      </c>
      <c r="G21" s="14">
        <f t="shared" si="0"/>
        <v>0</v>
      </c>
    </row>
    <row r="22" spans="1:7" ht="13.5" customHeight="1">
      <c r="A22" s="8" t="s">
        <v>47</v>
      </c>
      <c r="B22" s="16"/>
      <c r="C22" s="22" t="s">
        <v>57</v>
      </c>
      <c r="D22" s="27">
        <v>668.23</v>
      </c>
      <c r="E22" s="27">
        <v>649.08</v>
      </c>
      <c r="F22" s="27">
        <v>668.23</v>
      </c>
      <c r="G22" s="14">
        <f t="shared" si="0"/>
        <v>100</v>
      </c>
    </row>
    <row r="23" spans="1:7" ht="15" customHeight="1">
      <c r="A23" s="9" t="s">
        <v>10</v>
      </c>
      <c r="B23" s="23" t="s">
        <v>29</v>
      </c>
      <c r="C23" s="21"/>
      <c r="D23" s="18">
        <f>D24</f>
        <v>298.63</v>
      </c>
      <c r="E23" s="18">
        <f>E24</f>
        <v>295.87</v>
      </c>
      <c r="F23" s="18">
        <f>F24</f>
        <v>298.63</v>
      </c>
      <c r="G23" s="15">
        <f t="shared" si="0"/>
        <v>100</v>
      </c>
    </row>
    <row r="24" spans="1:7" ht="26.25" customHeight="1">
      <c r="A24" s="7" t="s">
        <v>11</v>
      </c>
      <c r="B24" s="20"/>
      <c r="C24" s="21" t="s">
        <v>36</v>
      </c>
      <c r="D24" s="27">
        <v>298.63</v>
      </c>
      <c r="E24" s="27">
        <v>295.87</v>
      </c>
      <c r="F24" s="27">
        <v>298.63</v>
      </c>
      <c r="G24" s="14">
        <f t="shared" si="0"/>
        <v>100</v>
      </c>
    </row>
    <row r="25" spans="1:7" ht="27" customHeight="1">
      <c r="A25" s="5" t="s">
        <v>12</v>
      </c>
      <c r="B25" s="17" t="s">
        <v>13</v>
      </c>
      <c r="C25" s="17"/>
      <c r="D25" s="18">
        <f>SUM(D26:D28)</f>
        <v>260.45</v>
      </c>
      <c r="E25" s="18">
        <f>SUM(E26:E28)</f>
        <v>493.94999999999993</v>
      </c>
      <c r="F25" s="18">
        <f>SUM(F26:F28)</f>
        <v>260.45</v>
      </c>
      <c r="G25" s="15">
        <f t="shared" si="0"/>
        <v>100</v>
      </c>
    </row>
    <row r="26" spans="1:7" ht="29.25" customHeight="1">
      <c r="A26" s="7" t="s">
        <v>14</v>
      </c>
      <c r="B26" s="20"/>
      <c r="C26" s="21" t="s">
        <v>15</v>
      </c>
      <c r="D26" s="27">
        <v>100</v>
      </c>
      <c r="E26" s="27">
        <v>170.67</v>
      </c>
      <c r="F26" s="27">
        <v>100</v>
      </c>
      <c r="G26" s="14">
        <f t="shared" si="0"/>
        <v>100</v>
      </c>
    </row>
    <row r="27" spans="1:7" ht="18" customHeight="1">
      <c r="A27" s="7" t="s">
        <v>16</v>
      </c>
      <c r="B27" s="20"/>
      <c r="C27" s="21" t="s">
        <v>17</v>
      </c>
      <c r="D27" s="27">
        <v>150.45</v>
      </c>
      <c r="E27" s="27">
        <v>313.28</v>
      </c>
      <c r="F27" s="27">
        <v>150.45</v>
      </c>
      <c r="G27" s="14">
        <f t="shared" si="0"/>
        <v>100</v>
      </c>
    </row>
    <row r="28" spans="1:7" ht="26.25" customHeight="1">
      <c r="A28" s="7" t="s">
        <v>58</v>
      </c>
      <c r="B28" s="20"/>
      <c r="C28" s="21" t="s">
        <v>59</v>
      </c>
      <c r="D28" s="27">
        <v>10</v>
      </c>
      <c r="E28" s="27">
        <v>10</v>
      </c>
      <c r="F28" s="27">
        <v>10</v>
      </c>
      <c r="G28" s="14">
        <f t="shared" si="0"/>
        <v>100</v>
      </c>
    </row>
    <row r="29" spans="1:7" ht="17.25" customHeight="1">
      <c r="A29" s="5" t="s">
        <v>30</v>
      </c>
      <c r="B29" s="17" t="s">
        <v>31</v>
      </c>
      <c r="C29" s="21"/>
      <c r="D29" s="18">
        <f>SUM(D30:D33)</f>
        <v>9957.24</v>
      </c>
      <c r="E29" s="18">
        <f>SUM(E30:E33)</f>
        <v>5712.070000000001</v>
      </c>
      <c r="F29" s="18">
        <f>SUM(F30:F33)</f>
        <v>9797.85</v>
      </c>
      <c r="G29" s="15">
        <f t="shared" si="0"/>
        <v>98.39925521530063</v>
      </c>
    </row>
    <row r="30" spans="1:7" ht="18" customHeight="1">
      <c r="A30" s="13" t="s">
        <v>3</v>
      </c>
      <c r="B30" s="17"/>
      <c r="C30" s="21" t="s">
        <v>46</v>
      </c>
      <c r="D30" s="27">
        <v>50.6</v>
      </c>
      <c r="E30" s="27">
        <v>26.81</v>
      </c>
      <c r="F30" s="27">
        <v>34.02</v>
      </c>
      <c r="G30" s="14">
        <f t="shared" si="0"/>
        <v>67.23320158102767</v>
      </c>
    </row>
    <row r="31" spans="1:7" ht="15.75" customHeight="1">
      <c r="A31" s="7" t="s">
        <v>61</v>
      </c>
      <c r="B31" s="20"/>
      <c r="C31" s="21" t="s">
        <v>60</v>
      </c>
      <c r="D31" s="27">
        <v>9596.13</v>
      </c>
      <c r="E31" s="27">
        <v>5192.76</v>
      </c>
      <c r="F31" s="27">
        <v>9456.22</v>
      </c>
      <c r="G31" s="14">
        <f t="shared" si="0"/>
        <v>98.54201641703479</v>
      </c>
    </row>
    <row r="32" spans="1:7" ht="15.75" customHeight="1">
      <c r="A32" s="7" t="s">
        <v>50</v>
      </c>
      <c r="B32" s="20"/>
      <c r="C32" s="21" t="s">
        <v>51</v>
      </c>
      <c r="D32" s="27">
        <v>233.16</v>
      </c>
      <c r="E32" s="27">
        <v>242.5</v>
      </c>
      <c r="F32" s="27">
        <v>230.26</v>
      </c>
      <c r="G32" s="14">
        <f t="shared" si="0"/>
        <v>98.75621890547264</v>
      </c>
    </row>
    <row r="33" spans="1:7" ht="13.5" customHeight="1">
      <c r="A33" s="7" t="s">
        <v>40</v>
      </c>
      <c r="B33" s="20"/>
      <c r="C33" s="21" t="s">
        <v>41</v>
      </c>
      <c r="D33" s="27">
        <v>77.35</v>
      </c>
      <c r="E33" s="27">
        <v>250</v>
      </c>
      <c r="F33" s="27">
        <v>77.35</v>
      </c>
      <c r="G33" s="14">
        <f t="shared" si="0"/>
        <v>100</v>
      </c>
    </row>
    <row r="34" spans="1:7" ht="15.75" customHeight="1">
      <c r="A34" s="5" t="s">
        <v>18</v>
      </c>
      <c r="B34" s="17" t="s">
        <v>19</v>
      </c>
      <c r="C34" s="17"/>
      <c r="D34" s="18">
        <f>D35+D36+D37</f>
        <v>8180.85</v>
      </c>
      <c r="E34" s="18">
        <f>E35+E36+E37</f>
        <v>13157</v>
      </c>
      <c r="F34" s="18">
        <f>F35+F36+F37</f>
        <v>7683.59</v>
      </c>
      <c r="G34" s="15">
        <f t="shared" si="0"/>
        <v>93.92165850736781</v>
      </c>
    </row>
    <row r="35" spans="1:7" ht="12.75">
      <c r="A35" s="7" t="s">
        <v>20</v>
      </c>
      <c r="B35" s="20"/>
      <c r="C35" s="21" t="s">
        <v>21</v>
      </c>
      <c r="D35" s="27">
        <v>1236.43</v>
      </c>
      <c r="E35" s="27">
        <v>6925.05</v>
      </c>
      <c r="F35" s="27">
        <v>838.26</v>
      </c>
      <c r="G35" s="14">
        <f t="shared" si="0"/>
        <v>67.79680208341757</v>
      </c>
    </row>
    <row r="36" spans="1:7" ht="12.75">
      <c r="A36" s="7" t="s">
        <v>22</v>
      </c>
      <c r="B36" s="20"/>
      <c r="C36" s="21" t="s">
        <v>23</v>
      </c>
      <c r="D36" s="27">
        <v>1215.55</v>
      </c>
      <c r="E36" s="27">
        <v>1046.89</v>
      </c>
      <c r="F36" s="27">
        <v>1144.48</v>
      </c>
      <c r="G36" s="14">
        <f t="shared" si="0"/>
        <v>94.15326395458847</v>
      </c>
    </row>
    <row r="37" spans="1:7" ht="15" customHeight="1">
      <c r="A37" s="7" t="s">
        <v>38</v>
      </c>
      <c r="B37" s="20"/>
      <c r="C37" s="21" t="s">
        <v>39</v>
      </c>
      <c r="D37" s="27">
        <v>5728.87</v>
      </c>
      <c r="E37" s="27">
        <v>5185.06</v>
      </c>
      <c r="F37" s="27">
        <v>5700.85</v>
      </c>
      <c r="G37" s="14">
        <f t="shared" si="0"/>
        <v>99.51089830978886</v>
      </c>
    </row>
    <row r="38" spans="1:7" ht="15.75" customHeight="1">
      <c r="A38" s="5" t="s">
        <v>32</v>
      </c>
      <c r="B38" s="17" t="s">
        <v>33</v>
      </c>
      <c r="C38" s="21"/>
      <c r="D38" s="18">
        <f>D39</f>
        <v>134.96</v>
      </c>
      <c r="E38" s="18">
        <f>E39</f>
        <v>176.43</v>
      </c>
      <c r="F38" s="18">
        <f>F39</f>
        <v>134.96</v>
      </c>
      <c r="G38" s="15">
        <f t="shared" si="0"/>
        <v>100</v>
      </c>
    </row>
    <row r="39" spans="1:7" ht="18" customHeight="1">
      <c r="A39" s="7" t="s">
        <v>34</v>
      </c>
      <c r="B39" s="20"/>
      <c r="C39" s="21" t="s">
        <v>35</v>
      </c>
      <c r="D39" s="27">
        <v>134.96</v>
      </c>
      <c r="E39" s="27">
        <v>176.43</v>
      </c>
      <c r="F39" s="27">
        <v>134.96</v>
      </c>
      <c r="G39" s="14">
        <f t="shared" si="0"/>
        <v>100</v>
      </c>
    </row>
    <row r="40" spans="1:7" ht="25.5" customHeight="1">
      <c r="A40" s="5" t="s">
        <v>24</v>
      </c>
      <c r="B40" s="17" t="s">
        <v>25</v>
      </c>
      <c r="C40" s="17"/>
      <c r="D40" s="18">
        <f>D41</f>
        <v>7817.28</v>
      </c>
      <c r="E40" s="18">
        <f>E41</f>
        <v>7222.9</v>
      </c>
      <c r="F40" s="18">
        <f>F41</f>
        <v>7817.01</v>
      </c>
      <c r="G40" s="15">
        <f t="shared" si="0"/>
        <v>99.99654611322609</v>
      </c>
    </row>
    <row r="41" spans="1:7" ht="15.75" customHeight="1">
      <c r="A41" s="7" t="s">
        <v>26</v>
      </c>
      <c r="B41" s="20"/>
      <c r="C41" s="21" t="s">
        <v>27</v>
      </c>
      <c r="D41" s="27">
        <v>7817.28</v>
      </c>
      <c r="E41" s="27">
        <v>7222.9</v>
      </c>
      <c r="F41" s="27">
        <v>7817.01</v>
      </c>
      <c r="G41" s="14">
        <f t="shared" si="0"/>
        <v>99.99654611322609</v>
      </c>
    </row>
    <row r="42" spans="1:7" ht="12.75">
      <c r="A42" s="5" t="s">
        <v>43</v>
      </c>
      <c r="B42" s="25">
        <v>1000</v>
      </c>
      <c r="C42" s="17"/>
      <c r="D42" s="28">
        <f>D43</f>
        <v>688.15</v>
      </c>
      <c r="E42" s="28">
        <f>E43</f>
        <v>651.42</v>
      </c>
      <c r="F42" s="28">
        <f>F43</f>
        <v>688.15</v>
      </c>
      <c r="G42" s="15">
        <f t="shared" si="0"/>
        <v>100</v>
      </c>
    </row>
    <row r="43" spans="1:7" ht="12.75">
      <c r="A43" s="7" t="s">
        <v>44</v>
      </c>
      <c r="B43" s="20"/>
      <c r="C43" s="21" t="s">
        <v>45</v>
      </c>
      <c r="D43" s="27">
        <v>688.15</v>
      </c>
      <c r="E43" s="27">
        <v>651.42</v>
      </c>
      <c r="F43" s="27">
        <v>688.15</v>
      </c>
      <c r="G43" s="14">
        <f t="shared" si="0"/>
        <v>100</v>
      </c>
    </row>
    <row r="44" spans="1:7" ht="12.75">
      <c r="A44" s="5" t="s">
        <v>54</v>
      </c>
      <c r="B44" s="17" t="s">
        <v>52</v>
      </c>
      <c r="C44" s="17"/>
      <c r="D44" s="18">
        <f>SUM(D45:D45)</f>
        <v>307.52</v>
      </c>
      <c r="E44" s="18">
        <f>SUM(E45:E45)</f>
        <v>137.73</v>
      </c>
      <c r="F44" s="18">
        <f>SUM(F45:F45)</f>
        <v>307.52</v>
      </c>
      <c r="G44" s="14">
        <f t="shared" si="0"/>
        <v>100</v>
      </c>
    </row>
    <row r="45" spans="1:7" ht="18.75" customHeight="1">
      <c r="A45" s="7" t="s">
        <v>53</v>
      </c>
      <c r="B45" s="20"/>
      <c r="C45" s="21" t="s">
        <v>55</v>
      </c>
      <c r="D45" s="27">
        <v>307.52</v>
      </c>
      <c r="E45" s="27">
        <v>137.73</v>
      </c>
      <c r="F45" s="27">
        <v>307.52</v>
      </c>
      <c r="G45" s="14">
        <f t="shared" si="0"/>
        <v>100</v>
      </c>
    </row>
    <row r="46" spans="1:7" ht="17.25" customHeight="1">
      <c r="A46" s="10" t="s">
        <v>28</v>
      </c>
      <c r="B46" s="25"/>
      <c r="C46" s="25"/>
      <c r="D46" s="18">
        <f>D17+D23+D25+D29+D34+D40+D44+D38+D42</f>
        <v>37535.67999999999</v>
      </c>
      <c r="E46" s="18">
        <f>E17+E23+E25+E29+E34+E40+E44+E38+E42</f>
        <v>36235.630000000005</v>
      </c>
      <c r="F46" s="18">
        <f>F17+F23+F25+F29+F34+F40+F44+F38+F42</f>
        <v>36787.25</v>
      </c>
      <c r="G46" s="15">
        <f t="shared" si="0"/>
        <v>98.00608381145621</v>
      </c>
    </row>
    <row r="47" spans="1:5" ht="12.75">
      <c r="A47" s="1"/>
      <c r="B47" s="1"/>
      <c r="C47" s="4"/>
      <c r="D47" s="26"/>
      <c r="E47" s="26"/>
    </row>
    <row r="48" spans="1:3" ht="12.75">
      <c r="A48" s="1"/>
      <c r="B48" s="1"/>
      <c r="C48" s="4"/>
    </row>
  </sheetData>
  <sheetProtection/>
  <mergeCells count="16">
    <mergeCell ref="E14:E16"/>
    <mergeCell ref="A10:G10"/>
    <mergeCell ref="A11:G11"/>
    <mergeCell ref="A12:C12"/>
    <mergeCell ref="A14:A16"/>
    <mergeCell ref="B14:B16"/>
    <mergeCell ref="C14:C16"/>
    <mergeCell ref="D14:D16"/>
    <mergeCell ref="B4:G4"/>
    <mergeCell ref="B5:G5"/>
    <mergeCell ref="B6:G6"/>
    <mergeCell ref="B7:G7"/>
    <mergeCell ref="F14:F16"/>
    <mergeCell ref="G14:G16"/>
    <mergeCell ref="B8:C8"/>
    <mergeCell ref="B9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2015-03-02T12:09:57Z</cp:lastPrinted>
  <dcterms:created xsi:type="dcterms:W3CDTF">2006-11-19T15:02:18Z</dcterms:created>
  <dcterms:modified xsi:type="dcterms:W3CDTF">2015-05-29T11:18:12Z</dcterms:modified>
  <cp:category/>
  <cp:version/>
  <cp:contentType/>
  <cp:contentStatus/>
</cp:coreProperties>
</file>