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Приложение 2" sheetId="1" r:id="rId1"/>
    <sheet name="Лист2 (3)" sheetId="2" r:id="rId2"/>
    <sheet name="Лист 1" sheetId="3" r:id="rId3"/>
  </sheets>
  <definedNames>
    <definedName name="_xlnm.Print_Area" localSheetId="2">'Лист 1'!$A$1:$G$36</definedName>
    <definedName name="_xlnm.Print_Area" localSheetId="1">'Лист2 (3)'!$A$1:$G$41</definedName>
    <definedName name="_xlnm.Print_Area" localSheetId="0">'Приложение 2'!$A$1:$F$38</definedName>
  </definedNames>
  <calcPr fullCalcOnLoad="1"/>
</workbook>
</file>

<file path=xl/sharedStrings.xml><?xml version="1.0" encoding="utf-8"?>
<sst xmlns="http://schemas.openxmlformats.org/spreadsheetml/2006/main" count="203" uniqueCount="97">
  <si>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</si>
  <si>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</si>
  <si>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</si>
  <si>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</si>
  <si>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</si>
  <si>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</si>
  <si>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</si>
  <si>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</si>
  <si>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</si>
  <si>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</si>
  <si>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</si>
  <si>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</si>
  <si>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</si>
  <si>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</si>
  <si>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</si>
  <si>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</si>
  <si>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</si>
  <si>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</si>
  <si>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</si>
  <si>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</si>
  <si>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</si>
  <si>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</si>
  <si>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</si>
  <si>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</si>
  <si>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</si>
  <si>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</si>
  <si>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</si>
  <si>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</si>
  <si>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</si>
  <si>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</si>
  <si>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</si>
  <si>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</si>
  <si>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</si>
  <si>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</si>
  <si>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</si>
  <si>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</si>
  <si>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</si>
  <si>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</si>
  <si>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</si>
  <si>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</si>
  <si>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</si>
  <si>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</si>
  <si>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</si>
  <si>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</si>
  <si>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</si>
  <si>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</si>
  <si>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</si>
  <si>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</si>
  <si>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</si>
  <si>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</si>
  <si>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</si>
  <si>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</si>
  <si>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</si>
  <si>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</si>
  <si>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</si>
  <si>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</si>
  <si>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</si>
  <si>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</si>
  <si>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</si>
  <si>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</si>
  <si>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</si>
  <si>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</si>
  <si>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</si>
  <si>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</si>
  <si>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</si>
  <si>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</si>
  <si>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</si>
  <si>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</si>
  <si>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</si>
  <si>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</si>
  <si>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</si>
  <si>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</si>
  <si>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</si>
  <si>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</si>
  <si>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поступления доходов в  бюджет Кобринского сельского поселения  на 2015  год</t>
  </si>
  <si>
    <t>Бюджет на 2015 год  тыс.руб.</t>
  </si>
  <si>
    <t>Бюджет на 2014 год перв.  тыс.руб.</t>
  </si>
  <si>
    <t>к Решению Совета депутатов</t>
  </si>
  <si>
    <t>Кобринского сельского поселения</t>
  </si>
  <si>
    <t>Приложение 2</t>
  </si>
  <si>
    <t>%      2015 г.   к 2014 г.</t>
  </si>
  <si>
    <t>Иполнено на 01.11.14 2014 г</t>
  </si>
  <si>
    <t>2 02 02216 10 0000 151</t>
  </si>
  <si>
    <t>Субсидии бюджета поселений на осуществление дорожной деятельности</t>
  </si>
  <si>
    <t>%  исполнения</t>
  </si>
  <si>
    <t>Исполнено за 1 кв 2015г  тыс.руб.</t>
  </si>
  <si>
    <t>1 06 04000 00 0000 110</t>
  </si>
  <si>
    <t>1 11 09045 10 0111 120</t>
  </si>
  <si>
    <t>1 03 00000 00 0000 000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</si>
  <si>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</si>
  <si>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</si>
  <si>
    <t xml:space="preserve">2 19 05000 10 0000 151 </t>
  </si>
  <si>
    <t>\</t>
  </si>
  <si>
    <t>Возврат остатков субсидий, субвенций и иных межбюджетных трансфртов, имеющих целевое назначение, прошлых лет из бюджетов поселений</t>
  </si>
  <si>
    <t>Исполнено  за 1 кв 2014  тыс.руб.</t>
  </si>
  <si>
    <t>Бюджет               на 2015 г  тыс.руб.</t>
  </si>
  <si>
    <t>№  17  от  28.04. 2015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</si>
</sst>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0"/>
    <numFmt numFmtId="172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2" fontId="2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4" sqref="B4:F4"/>
    </sheetView>
  </sheetViews>
  <sheetFormatPr defaultColWidth="9.140625" defaultRowHeight="12.75"/>
  <cols>
    <col min="1" max="1" width="20.00390625" style="0" customWidth="1"/>
    <col min="2" max="2" width="37.7109375" style="0" customWidth="1"/>
    <col min="3" max="3" width="10.00390625" style="0" customWidth="1"/>
    <col min="4" max="4" width="9.57421875" style="0" customWidth="1"/>
    <col min="5" max="5" width="10.28125" style="0" customWidth="1"/>
    <col min="6" max="6" width="8.140625" style="0" customWidth="1"/>
  </cols>
  <sheetData>
    <row r="1" spans="2:7" ht="15.75" customHeight="1">
      <c r="B1" s="50" t="s">
        <v>79</v>
      </c>
      <c r="C1" s="50"/>
      <c r="D1" s="50"/>
      <c r="E1" s="50"/>
      <c r="F1" s="50"/>
      <c r="G1" s="37"/>
    </row>
    <row r="2" spans="2:7" ht="14.25" customHeight="1">
      <c r="B2" s="51" t="s">
        <v>77</v>
      </c>
      <c r="C2" s="51"/>
      <c r="D2" s="51"/>
      <c r="E2" s="51"/>
      <c r="F2" s="51"/>
      <c r="G2" s="38"/>
    </row>
    <row r="3" spans="2:7" ht="14.25" customHeight="1">
      <c r="B3" s="51" t="s">
        <v>78</v>
      </c>
      <c r="C3" s="51"/>
      <c r="D3" s="51"/>
      <c r="E3" s="51"/>
      <c r="F3" s="51"/>
      <c r="G3" s="38"/>
    </row>
    <row r="4" spans="2:7" ht="12.75">
      <c r="B4" s="51" t="s">
        <v>96</v>
      </c>
      <c r="C4" s="51"/>
      <c r="D4" s="51"/>
      <c r="E4" s="51"/>
      <c r="F4" s="51"/>
      <c r="G4" s="38"/>
    </row>
    <row r="5" spans="1:6" ht="15.75">
      <c r="A5" s="53" t="s">
        <v>10</v>
      </c>
      <c r="B5" s="53"/>
      <c r="C5" s="53"/>
      <c r="D5" s="53"/>
      <c r="E5" s="53"/>
      <c r="F5" s="53"/>
    </row>
    <row r="6" spans="1:6" ht="15.75">
      <c r="A6" s="52" t="s">
        <v>74</v>
      </c>
      <c r="B6" s="52"/>
      <c r="C6" s="52"/>
      <c r="D6" s="52"/>
      <c r="E6" s="52"/>
      <c r="F6" s="52"/>
    </row>
    <row r="7" spans="1:6" ht="54.75" customHeight="1">
      <c r="A7" s="54" t="s">
        <v>0</v>
      </c>
      <c r="B7" s="56" t="s">
        <v>11</v>
      </c>
      <c r="C7" s="5" t="s">
        <v>95</v>
      </c>
      <c r="D7" s="5" t="s">
        <v>94</v>
      </c>
      <c r="E7" s="27" t="s">
        <v>85</v>
      </c>
      <c r="F7" s="27" t="s">
        <v>84</v>
      </c>
    </row>
    <row r="8" spans="1:6" ht="3.75" customHeight="1" hidden="1">
      <c r="A8" s="55"/>
      <c r="B8" s="57"/>
      <c r="C8" s="44"/>
      <c r="D8" s="44"/>
      <c r="E8" s="33"/>
      <c r="F8" s="33"/>
    </row>
    <row r="9" spans="1:6" ht="12.75">
      <c r="A9" s="6" t="s">
        <v>1</v>
      </c>
      <c r="B9" s="6" t="s">
        <v>2</v>
      </c>
      <c r="C9" s="24">
        <f>C10+C14+C18+C25+C23+C13</f>
        <v>16349.4</v>
      </c>
      <c r="D9" s="24">
        <f>D10+D14+D18+D25+D23+D13</f>
        <v>4057.95</v>
      </c>
      <c r="E9" s="24">
        <f>E10+E14+E18+E25+E23+E13</f>
        <v>2900.4700000000003</v>
      </c>
      <c r="F9" s="3">
        <f>E9/C9*100</f>
        <v>17.740528704417287</v>
      </c>
    </row>
    <row r="10" spans="1:6" ht="12.75">
      <c r="A10" s="6" t="s">
        <v>3</v>
      </c>
      <c r="B10" s="6" t="s">
        <v>6</v>
      </c>
      <c r="C10" s="24">
        <f>C11</f>
        <v>1943.8</v>
      </c>
      <c r="D10" s="24">
        <f>D11</f>
        <v>335</v>
      </c>
      <c r="E10" s="24">
        <f>E11</f>
        <v>383.28</v>
      </c>
      <c r="F10" s="3">
        <f aca="true" t="shared" si="0" ref="F10:F37">E10/C10*100</f>
        <v>19.718077991562918</v>
      </c>
    </row>
    <row r="11" spans="1:6" ht="22.5" customHeight="1">
      <c r="A11" s="19" t="s">
        <v>4</v>
      </c>
      <c r="B11" s="20" t="s">
        <v>7</v>
      </c>
      <c r="C11" s="32">
        <v>1943.8</v>
      </c>
      <c r="D11" s="32">
        <v>335</v>
      </c>
      <c r="E11" s="33">
        <v>383.28</v>
      </c>
      <c r="F11" s="43">
        <f t="shared" si="0"/>
        <v>19.718077991562918</v>
      </c>
    </row>
    <row r="12" spans="1:6" ht="51" customHeight="1">
      <c r="A12" s="6" t="s">
        <v>88</v>
      </c>
      <c r="B12" s="47" t="s">
        <v>89</v>
      </c>
      <c r="C12" s="34">
        <f>C13</f>
        <v>2504</v>
      </c>
      <c r="D12" s="34">
        <f>D13</f>
        <v>1024.47</v>
      </c>
      <c r="E12" s="34">
        <f>E13</f>
        <v>776.71</v>
      </c>
      <c r="F12" s="3">
        <f t="shared" si="0"/>
        <v>31.018769968051117</v>
      </c>
    </row>
    <row r="13" spans="1:6" ht="59.25" customHeight="1">
      <c r="A13" s="45" t="s">
        <v>70</v>
      </c>
      <c r="B13" s="46" t="s">
        <v>71</v>
      </c>
      <c r="C13" s="32">
        <v>2504</v>
      </c>
      <c r="D13" s="32">
        <v>1024.47</v>
      </c>
      <c r="E13" s="33">
        <v>776.71</v>
      </c>
      <c r="F13" s="43">
        <f t="shared" si="0"/>
        <v>31.018769968051117</v>
      </c>
    </row>
    <row r="14" spans="1:6" ht="16.5" customHeight="1">
      <c r="A14" s="21" t="s">
        <v>12</v>
      </c>
      <c r="B14" s="21" t="s">
        <v>8</v>
      </c>
      <c r="C14" s="26">
        <f>C15+C17+C16</f>
        <v>11386.6</v>
      </c>
      <c r="D14" s="26">
        <f>D15+D17+D16</f>
        <v>1644.7299999999998</v>
      </c>
      <c r="E14" s="26">
        <f>E15+E17+E16</f>
        <v>1636.98</v>
      </c>
      <c r="F14" s="3">
        <f t="shared" si="0"/>
        <v>14.37637222700367</v>
      </c>
    </row>
    <row r="15" spans="1:6" ht="12.75">
      <c r="A15" s="7" t="s">
        <v>16</v>
      </c>
      <c r="B15" s="7" t="s">
        <v>17</v>
      </c>
      <c r="C15" s="32">
        <v>980.1</v>
      </c>
      <c r="D15" s="32">
        <v>25.36</v>
      </c>
      <c r="E15" s="33">
        <v>34.9</v>
      </c>
      <c r="F15" s="43">
        <f t="shared" si="0"/>
        <v>3.560861136618712</v>
      </c>
    </row>
    <row r="16" spans="1:6" ht="15.75" customHeight="1">
      <c r="A16" s="7" t="s">
        <v>86</v>
      </c>
      <c r="B16" s="8" t="s">
        <v>31</v>
      </c>
      <c r="C16" s="32">
        <v>2806.5</v>
      </c>
      <c r="D16" s="32">
        <v>174.26</v>
      </c>
      <c r="E16" s="33">
        <v>376</v>
      </c>
      <c r="F16" s="43">
        <f>E16/C16*100</f>
        <v>13.397470158560484</v>
      </c>
    </row>
    <row r="17" spans="1:6" ht="15.75" customHeight="1">
      <c r="A17" s="7" t="s">
        <v>18</v>
      </c>
      <c r="B17" s="8" t="s">
        <v>19</v>
      </c>
      <c r="C17" s="32">
        <v>7600</v>
      </c>
      <c r="D17" s="32">
        <v>1445.11</v>
      </c>
      <c r="E17" s="33">
        <v>1226.08</v>
      </c>
      <c r="F17" s="43">
        <f>E17/C17*100</f>
        <v>16.132631578947368</v>
      </c>
    </row>
    <row r="18" spans="1:6" ht="57" customHeight="1">
      <c r="A18" s="6" t="s">
        <v>13</v>
      </c>
      <c r="B18" s="9" t="s">
        <v>9</v>
      </c>
      <c r="C18" s="24">
        <f>C19+C22</f>
        <v>500</v>
      </c>
      <c r="D18" s="24">
        <f>D19+D22+D21</f>
        <v>265.61</v>
      </c>
      <c r="E18" s="24">
        <f>E19+E22</f>
        <v>98</v>
      </c>
      <c r="F18" s="3">
        <f t="shared" si="0"/>
        <v>19.6</v>
      </c>
    </row>
    <row r="19" spans="1:6" ht="44.25" customHeight="1">
      <c r="A19" s="5" t="s">
        <v>29</v>
      </c>
      <c r="B19" s="5" t="s">
        <v>20</v>
      </c>
      <c r="C19" s="27">
        <f>C20</f>
        <v>0</v>
      </c>
      <c r="D19" s="27">
        <f>D20</f>
        <v>117.29</v>
      </c>
      <c r="E19" s="33">
        <v>0</v>
      </c>
      <c r="F19" s="43">
        <v>0</v>
      </c>
    </row>
    <row r="20" spans="1:6" ht="67.5" customHeight="1">
      <c r="A20" s="5" t="s">
        <v>21</v>
      </c>
      <c r="B20" s="5" t="s">
        <v>30</v>
      </c>
      <c r="C20" s="32">
        <v>0</v>
      </c>
      <c r="D20" s="32">
        <v>117.29</v>
      </c>
      <c r="E20" s="33">
        <v>0</v>
      </c>
      <c r="F20" s="43">
        <v>0</v>
      </c>
    </row>
    <row r="21" spans="1:6" ht="31.5" customHeight="1">
      <c r="A21" s="5" t="s">
        <v>87</v>
      </c>
      <c r="B21" s="5" t="s">
        <v>41</v>
      </c>
      <c r="C21" s="32">
        <v>0</v>
      </c>
      <c r="D21" s="32">
        <v>36.84</v>
      </c>
      <c r="E21" s="33">
        <v>0</v>
      </c>
      <c r="F21" s="43">
        <v>0</v>
      </c>
    </row>
    <row r="22" spans="1:6" ht="27.75" customHeight="1">
      <c r="A22" s="5" t="s">
        <v>87</v>
      </c>
      <c r="B22" s="5" t="s">
        <v>41</v>
      </c>
      <c r="C22" s="32">
        <v>500</v>
      </c>
      <c r="D22" s="32">
        <v>111.48</v>
      </c>
      <c r="E22" s="33">
        <v>98</v>
      </c>
      <c r="F22" s="43">
        <f t="shared" si="0"/>
        <v>19.6</v>
      </c>
    </row>
    <row r="23" spans="1:6" ht="41.25" customHeight="1">
      <c r="A23" s="10" t="s">
        <v>32</v>
      </c>
      <c r="B23" s="10" t="s">
        <v>33</v>
      </c>
      <c r="C23" s="24">
        <f>C24</f>
        <v>15</v>
      </c>
      <c r="D23" s="24">
        <f>D24</f>
        <v>5.95</v>
      </c>
      <c r="E23" s="24">
        <f>E24</f>
        <v>5.5</v>
      </c>
      <c r="F23" s="3">
        <f t="shared" si="0"/>
        <v>36.666666666666664</v>
      </c>
    </row>
    <row r="24" spans="1:6" ht="29.25" customHeight="1">
      <c r="A24" s="5" t="s">
        <v>63</v>
      </c>
      <c r="B24" s="5" t="s">
        <v>51</v>
      </c>
      <c r="C24" s="32">
        <v>15</v>
      </c>
      <c r="D24" s="32">
        <v>5.95</v>
      </c>
      <c r="E24" s="33">
        <v>5.5</v>
      </c>
      <c r="F24" s="43">
        <f t="shared" si="0"/>
        <v>36.666666666666664</v>
      </c>
    </row>
    <row r="25" spans="1:6" ht="42" customHeight="1">
      <c r="A25" s="6" t="s">
        <v>14</v>
      </c>
      <c r="B25" s="9" t="s">
        <v>90</v>
      </c>
      <c r="C25" s="24">
        <f>C26</f>
        <v>0</v>
      </c>
      <c r="D25" s="24">
        <f>D26</f>
        <v>782.19</v>
      </c>
      <c r="E25" s="24">
        <f>E26</f>
        <v>0</v>
      </c>
      <c r="F25" s="3">
        <v>0</v>
      </c>
    </row>
    <row r="26" spans="1:6" ht="16.5" customHeight="1">
      <c r="A26" s="7" t="s">
        <v>14</v>
      </c>
      <c r="B26" s="8" t="s">
        <v>15</v>
      </c>
      <c r="C26" s="32">
        <v>0</v>
      </c>
      <c r="D26" s="32">
        <v>782.19</v>
      </c>
      <c r="E26" s="33">
        <v>0</v>
      </c>
      <c r="F26" s="43">
        <v>0</v>
      </c>
    </row>
    <row r="27" spans="1:6" ht="17.25" customHeight="1">
      <c r="A27" s="6" t="s">
        <v>22</v>
      </c>
      <c r="B27" s="9" t="s">
        <v>34</v>
      </c>
      <c r="C27" s="24">
        <f>C28+C34+C32+C31+C33+C35</f>
        <v>15551.399999999998</v>
      </c>
      <c r="D27" s="24">
        <f>D28+D34+D32+D31+D33+D35</f>
        <v>1926.43</v>
      </c>
      <c r="E27" s="24">
        <f>E28+E34+E32+E31+E33+E35+E36</f>
        <v>3141.92</v>
      </c>
      <c r="F27" s="3">
        <f t="shared" si="0"/>
        <v>20.203454351376728</v>
      </c>
    </row>
    <row r="28" spans="1:6" ht="25.5">
      <c r="A28" s="7" t="s">
        <v>23</v>
      </c>
      <c r="B28" s="5" t="s">
        <v>24</v>
      </c>
      <c r="C28" s="27">
        <f>C29+C30</f>
        <v>9556.8</v>
      </c>
      <c r="D28" s="27">
        <f>D29+D30</f>
        <v>1807.02</v>
      </c>
      <c r="E28" s="27">
        <f>E29+E30</f>
        <v>1944.1100000000001</v>
      </c>
      <c r="F28" s="43">
        <f t="shared" si="0"/>
        <v>20.3426879290139</v>
      </c>
    </row>
    <row r="29" spans="1:6" ht="39" customHeight="1">
      <c r="A29" s="7" t="s">
        <v>25</v>
      </c>
      <c r="B29" s="8" t="s">
        <v>26</v>
      </c>
      <c r="C29" s="33">
        <v>8901.9</v>
      </c>
      <c r="D29" s="33">
        <v>1654.22</v>
      </c>
      <c r="E29" s="33">
        <v>1780.38</v>
      </c>
      <c r="F29" s="43">
        <f t="shared" si="0"/>
        <v>20</v>
      </c>
    </row>
    <row r="30" spans="1:6" ht="27.75" customHeight="1">
      <c r="A30" s="7" t="s">
        <v>25</v>
      </c>
      <c r="B30" s="8" t="s">
        <v>27</v>
      </c>
      <c r="C30" s="33">
        <v>654.9</v>
      </c>
      <c r="D30" s="33">
        <v>152.8</v>
      </c>
      <c r="E30" s="33">
        <v>163.73</v>
      </c>
      <c r="F30" s="43">
        <f t="shared" si="0"/>
        <v>25.000763475339742</v>
      </c>
    </row>
    <row r="31" spans="1:6" ht="16.5" customHeight="1">
      <c r="A31" s="7" t="s">
        <v>47</v>
      </c>
      <c r="B31" s="8" t="s">
        <v>48</v>
      </c>
      <c r="C31" s="33">
        <v>0</v>
      </c>
      <c r="D31" s="33">
        <v>0</v>
      </c>
      <c r="E31" s="33">
        <v>0</v>
      </c>
      <c r="F31" s="43">
        <v>0</v>
      </c>
    </row>
    <row r="32" spans="1:6" ht="51.75" customHeight="1">
      <c r="A32" s="7" t="s">
        <v>38</v>
      </c>
      <c r="B32" s="8" t="s">
        <v>43</v>
      </c>
      <c r="C32" s="32">
        <v>299.48</v>
      </c>
      <c r="D32" s="32">
        <v>76.5</v>
      </c>
      <c r="E32" s="33">
        <v>84.94</v>
      </c>
      <c r="F32" s="43">
        <f t="shared" si="0"/>
        <v>28.362494991318282</v>
      </c>
    </row>
    <row r="33" spans="1:6" ht="41.25" customHeight="1">
      <c r="A33" s="7" t="s">
        <v>72</v>
      </c>
      <c r="B33" s="8" t="s">
        <v>73</v>
      </c>
      <c r="C33" s="32">
        <v>1</v>
      </c>
      <c r="D33" s="32">
        <v>1</v>
      </c>
      <c r="E33" s="33">
        <v>0</v>
      </c>
      <c r="F33" s="43">
        <f t="shared" si="0"/>
        <v>0</v>
      </c>
    </row>
    <row r="34" spans="1:6" ht="78" customHeight="1">
      <c r="A34" s="7" t="s">
        <v>39</v>
      </c>
      <c r="B34" s="5" t="s">
        <v>42</v>
      </c>
      <c r="C34" s="32">
        <v>28</v>
      </c>
      <c r="D34" s="32">
        <v>41.91</v>
      </c>
      <c r="E34" s="33">
        <v>28</v>
      </c>
      <c r="F34" s="43">
        <f t="shared" si="0"/>
        <v>100</v>
      </c>
    </row>
    <row r="35" spans="1:7" ht="33" customHeight="1">
      <c r="A35" s="7" t="s">
        <v>49</v>
      </c>
      <c r="B35" s="12" t="s">
        <v>50</v>
      </c>
      <c r="C35" s="27">
        <v>5666.12</v>
      </c>
      <c r="D35" s="27">
        <v>0</v>
      </c>
      <c r="E35" s="27">
        <v>1223.77</v>
      </c>
      <c r="F35" s="43">
        <f t="shared" si="0"/>
        <v>21.598024750623</v>
      </c>
      <c r="G35" s="39"/>
    </row>
    <row r="36" spans="1:7" ht="54.75" customHeight="1">
      <c r="A36" s="7" t="s">
        <v>91</v>
      </c>
      <c r="B36" s="5" t="s">
        <v>93</v>
      </c>
      <c r="C36" s="27">
        <v>0</v>
      </c>
      <c r="D36" s="27">
        <v>0</v>
      </c>
      <c r="E36" s="27">
        <v>-138.9</v>
      </c>
      <c r="F36" s="43">
        <v>0</v>
      </c>
      <c r="G36" s="39"/>
    </row>
    <row r="37" spans="1:6" ht="17.25" customHeight="1">
      <c r="A37" s="48" t="s">
        <v>92</v>
      </c>
      <c r="B37" s="49"/>
      <c r="C37" s="28">
        <f>C9+C27</f>
        <v>31900.799999999996</v>
      </c>
      <c r="D37" s="28">
        <f>D9+D27</f>
        <v>5984.38</v>
      </c>
      <c r="E37" s="28">
        <f>E9+E27</f>
        <v>6042.39</v>
      </c>
      <c r="F37" s="3">
        <f t="shared" si="0"/>
        <v>18.941186427926578</v>
      </c>
    </row>
  </sheetData>
  <sheetProtection/>
  <mergeCells count="9">
    <mergeCell ref="A37:B37"/>
    <mergeCell ref="B1:F1"/>
    <mergeCell ref="B2:F2"/>
    <mergeCell ref="B3:F3"/>
    <mergeCell ref="B4:F4"/>
    <mergeCell ref="A6:F6"/>
    <mergeCell ref="A5:F5"/>
    <mergeCell ref="A7:A8"/>
    <mergeCell ref="B7:B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58"/>
      <c r="C1" s="58"/>
      <c r="D1" s="58"/>
      <c r="E1" s="58"/>
      <c r="F1" s="58"/>
    </row>
    <row r="2" spans="2:6" ht="14.25" customHeight="1">
      <c r="B2" s="59"/>
      <c r="C2" s="59"/>
      <c r="D2" s="59"/>
      <c r="E2" s="59"/>
      <c r="F2" s="59"/>
    </row>
    <row r="3" spans="2:6" ht="14.25" customHeight="1">
      <c r="B3" s="60"/>
      <c r="C3" s="60"/>
      <c r="D3" s="60"/>
      <c r="E3" s="60"/>
      <c r="F3" s="60"/>
    </row>
    <row r="4" spans="2:6" ht="12.75">
      <c r="B4" s="61"/>
      <c r="C4" s="61"/>
      <c r="D4" s="61"/>
      <c r="E4" s="61"/>
      <c r="F4" s="62"/>
    </row>
    <row r="5" spans="1:7" ht="15.75">
      <c r="A5" s="53" t="s">
        <v>10</v>
      </c>
      <c r="B5" s="53"/>
      <c r="C5" s="53"/>
      <c r="D5" s="53"/>
      <c r="E5" s="53"/>
      <c r="F5" s="53"/>
      <c r="G5" s="53"/>
    </row>
    <row r="6" spans="1:7" ht="15.75">
      <c r="A6" s="52" t="s">
        <v>62</v>
      </c>
      <c r="B6" s="52"/>
      <c r="C6" s="52"/>
      <c r="D6" s="52"/>
      <c r="E6" s="52"/>
      <c r="F6" s="52"/>
      <c r="G6" s="52"/>
    </row>
    <row r="7" spans="1:7" ht="78.75" customHeight="1">
      <c r="A7" s="63" t="s">
        <v>0</v>
      </c>
      <c r="B7" s="65" t="s">
        <v>11</v>
      </c>
      <c r="C7" s="13" t="s">
        <v>58</v>
      </c>
      <c r="D7" s="13" t="s">
        <v>59</v>
      </c>
      <c r="E7" s="13" t="s">
        <v>60</v>
      </c>
      <c r="F7" s="4" t="s">
        <v>57</v>
      </c>
      <c r="G7" s="13" t="s">
        <v>61</v>
      </c>
    </row>
    <row r="8" spans="1:7" ht="3.75" customHeight="1" hidden="1">
      <c r="A8" s="64"/>
      <c r="B8" s="66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53</v>
      </c>
      <c r="B12" s="8" t="s">
        <v>52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35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40</v>
      </c>
      <c r="B20" s="5" t="s">
        <v>41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63</v>
      </c>
      <c r="B22" s="5" t="s">
        <v>51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68</v>
      </c>
      <c r="B23" s="5" t="s">
        <v>69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54</v>
      </c>
      <c r="B26" s="8" t="s">
        <v>55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36</v>
      </c>
      <c r="B27" s="9" t="s">
        <v>44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45</v>
      </c>
      <c r="B28" s="8" t="s">
        <v>46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64</v>
      </c>
      <c r="B33" s="8" t="s">
        <v>65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47</v>
      </c>
      <c r="B34" s="8" t="s">
        <v>48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38</v>
      </c>
      <c r="B35" s="8" t="s">
        <v>43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66</v>
      </c>
      <c r="B36" s="8" t="s">
        <v>67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39</v>
      </c>
      <c r="B37" s="5" t="s">
        <v>42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49</v>
      </c>
      <c r="B38" s="12" t="s">
        <v>50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49</v>
      </c>
      <c r="B39" s="12" t="s">
        <v>50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48" t="s">
        <v>5</v>
      </c>
      <c r="B40" s="49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1">
      <selection activeCell="C9" sqref="C9"/>
    </sheetView>
  </sheetViews>
  <sheetFormatPr defaultColWidth="9.140625" defaultRowHeight="12.75"/>
  <cols>
    <col min="1" max="1" width="20.00390625" style="0" customWidth="1"/>
    <col min="2" max="2" width="34.00390625" style="0" customWidth="1"/>
    <col min="3" max="3" width="9.7109375" style="0" customWidth="1"/>
    <col min="5" max="5" width="8.140625" style="0" customWidth="1"/>
    <col min="6" max="6" width="9.8515625" style="0" customWidth="1"/>
    <col min="7" max="7" width="7.00390625" style="0" customWidth="1"/>
  </cols>
  <sheetData>
    <row r="1" spans="2:6" ht="15.75" customHeight="1">
      <c r="B1" s="58"/>
      <c r="C1" s="58"/>
      <c r="D1" s="58"/>
      <c r="E1" s="58"/>
      <c r="F1" s="58"/>
    </row>
    <row r="2" spans="2:6" ht="14.25" customHeight="1">
      <c r="B2" s="59"/>
      <c r="C2" s="59"/>
      <c r="D2" s="59"/>
      <c r="E2" s="59"/>
      <c r="F2" s="59"/>
    </row>
    <row r="3" spans="2:6" ht="14.25" customHeight="1">
      <c r="B3" s="60"/>
      <c r="C3" s="60"/>
      <c r="D3" s="60"/>
      <c r="E3" s="60"/>
      <c r="F3" s="60"/>
    </row>
    <row r="4" spans="2:6" ht="12.75">
      <c r="B4" s="61"/>
      <c r="C4" s="61"/>
      <c r="D4" s="61"/>
      <c r="E4" s="61"/>
      <c r="F4" s="61"/>
    </row>
    <row r="5" spans="1:6" ht="15.75">
      <c r="A5" s="53" t="s">
        <v>10</v>
      </c>
      <c r="B5" s="53"/>
      <c r="C5" s="53"/>
      <c r="D5" s="53"/>
      <c r="E5" s="53"/>
      <c r="F5" s="53"/>
    </row>
    <row r="6" spans="1:6" ht="15.75">
      <c r="A6" s="52" t="s">
        <v>74</v>
      </c>
      <c r="B6" s="52"/>
      <c r="C6" s="52"/>
      <c r="D6" s="52"/>
      <c r="E6" s="52"/>
      <c r="F6" s="52"/>
    </row>
    <row r="7" spans="1:7" ht="63" customHeight="1">
      <c r="A7" s="63" t="s">
        <v>0</v>
      </c>
      <c r="B7" s="65" t="s">
        <v>11</v>
      </c>
      <c r="C7" s="29" t="s">
        <v>76</v>
      </c>
      <c r="D7" s="4" t="s">
        <v>56</v>
      </c>
      <c r="E7" s="4" t="s">
        <v>81</v>
      </c>
      <c r="F7" s="4" t="s">
        <v>75</v>
      </c>
      <c r="G7" s="5" t="s">
        <v>80</v>
      </c>
    </row>
    <row r="8" spans="1:7" ht="3.75" customHeight="1" hidden="1">
      <c r="A8" s="64"/>
      <c r="B8" s="66"/>
      <c r="C8" s="30"/>
      <c r="D8" s="11"/>
      <c r="E8" s="11"/>
      <c r="F8" s="31"/>
      <c r="G8" s="5"/>
    </row>
    <row r="9" spans="1:7" ht="12.75">
      <c r="A9" s="6" t="s">
        <v>1</v>
      </c>
      <c r="B9" s="6" t="s">
        <v>2</v>
      </c>
      <c r="C9" s="24">
        <f>C10+C13+C17+C23+C21+C12</f>
        <v>20917.4</v>
      </c>
      <c r="D9" s="24">
        <f>D10+D13+D17+D23+D21+D12</f>
        <v>20917.4</v>
      </c>
      <c r="E9" s="42">
        <f>E10+E13+E17+E23+E21+E12</f>
        <v>19880.820000000003</v>
      </c>
      <c r="F9" s="24">
        <f>F10+F13+F17+F23+F21+F12</f>
        <v>20549.4</v>
      </c>
      <c r="G9" s="36">
        <f>F9/C9*100</f>
        <v>98.24069913086713</v>
      </c>
    </row>
    <row r="10" spans="1:7" ht="12.75">
      <c r="A10" s="6" t="s">
        <v>3</v>
      </c>
      <c r="B10" s="6" t="s">
        <v>6</v>
      </c>
      <c r="C10" s="24">
        <f>C11</f>
        <v>1263.6</v>
      </c>
      <c r="D10" s="24">
        <f>D11</f>
        <v>1263.6</v>
      </c>
      <c r="E10" s="24">
        <f>E11</f>
        <v>1544.42</v>
      </c>
      <c r="F10" s="24">
        <f>F11</f>
        <v>1943.8</v>
      </c>
      <c r="G10" s="36">
        <f aca="true" t="shared" si="0" ref="G10:G35">F10/C10*100</f>
        <v>153.83032605254826</v>
      </c>
    </row>
    <row r="11" spans="1:7" ht="17.25" customHeight="1">
      <c r="A11" s="19" t="s">
        <v>4</v>
      </c>
      <c r="B11" s="20" t="s">
        <v>7</v>
      </c>
      <c r="C11" s="25">
        <v>1263.6</v>
      </c>
      <c r="D11" s="25">
        <v>1263.6</v>
      </c>
      <c r="E11" s="25">
        <v>1544.42</v>
      </c>
      <c r="F11" s="32">
        <v>1943.8</v>
      </c>
      <c r="G11" s="35">
        <f t="shared" si="0"/>
        <v>153.83032605254826</v>
      </c>
    </row>
    <row r="12" spans="1:7" ht="54" customHeight="1">
      <c r="A12" s="23" t="s">
        <v>70</v>
      </c>
      <c r="B12" s="22" t="s">
        <v>71</v>
      </c>
      <c r="C12" s="24">
        <v>5173.5</v>
      </c>
      <c r="D12" s="24">
        <v>5173.5</v>
      </c>
      <c r="E12" s="24">
        <v>3268.75</v>
      </c>
      <c r="F12" s="34">
        <v>2504</v>
      </c>
      <c r="G12" s="36">
        <f t="shared" si="0"/>
        <v>48.400502561128825</v>
      </c>
    </row>
    <row r="13" spans="1:7" ht="16.5" customHeight="1">
      <c r="A13" s="21" t="s">
        <v>12</v>
      </c>
      <c r="B13" s="21" t="s">
        <v>8</v>
      </c>
      <c r="C13" s="26">
        <f>C14+C15+C16</f>
        <v>10765.3</v>
      </c>
      <c r="D13" s="26">
        <f>D14+D15+D16</f>
        <v>10765.3</v>
      </c>
      <c r="E13" s="40">
        <f>E14+E15+E16</f>
        <v>12460.250000000002</v>
      </c>
      <c r="F13" s="26">
        <f>F14+F15+F16</f>
        <v>11386.6</v>
      </c>
      <c r="G13" s="36">
        <f t="shared" si="0"/>
        <v>105.77132081781279</v>
      </c>
    </row>
    <row r="14" spans="1:7" ht="12.75">
      <c r="A14" s="7" t="s">
        <v>16</v>
      </c>
      <c r="B14" s="7" t="s">
        <v>17</v>
      </c>
      <c r="C14" s="27">
        <v>813.8</v>
      </c>
      <c r="D14" s="27">
        <v>813.8</v>
      </c>
      <c r="E14" s="27">
        <v>811.54</v>
      </c>
      <c r="F14" s="32">
        <v>980.1</v>
      </c>
      <c r="G14" s="35">
        <f t="shared" si="0"/>
        <v>120.43499631359057</v>
      </c>
    </row>
    <row r="15" spans="1:7" ht="15.75" customHeight="1">
      <c r="A15" s="7" t="s">
        <v>18</v>
      </c>
      <c r="B15" s="8" t="s">
        <v>19</v>
      </c>
      <c r="C15" s="27">
        <v>7400</v>
      </c>
      <c r="D15" s="27">
        <v>7400</v>
      </c>
      <c r="E15" s="27">
        <v>9607.36</v>
      </c>
      <c r="F15" s="32">
        <v>7600</v>
      </c>
      <c r="G15" s="35">
        <f t="shared" si="0"/>
        <v>102.7027027027027</v>
      </c>
    </row>
    <row r="16" spans="1:7" ht="15.75" customHeight="1">
      <c r="A16" s="7" t="s">
        <v>35</v>
      </c>
      <c r="B16" s="8" t="s">
        <v>31</v>
      </c>
      <c r="C16" s="27">
        <v>2551.5</v>
      </c>
      <c r="D16" s="27">
        <v>2551.5</v>
      </c>
      <c r="E16" s="27">
        <v>2041.35</v>
      </c>
      <c r="F16" s="32">
        <v>2806.5</v>
      </c>
      <c r="G16" s="35">
        <f t="shared" si="0"/>
        <v>109.99412110523221</v>
      </c>
    </row>
    <row r="17" spans="1:7" ht="66" customHeight="1">
      <c r="A17" s="6" t="s">
        <v>13</v>
      </c>
      <c r="B17" s="9" t="s">
        <v>9</v>
      </c>
      <c r="C17" s="24">
        <f>C18+C20</f>
        <v>1700</v>
      </c>
      <c r="D17" s="24">
        <f>D18+D20</f>
        <v>1700</v>
      </c>
      <c r="E17" s="24">
        <f>E18+E20</f>
        <v>1100.48</v>
      </c>
      <c r="F17" s="24">
        <f>F18+F20</f>
        <v>1900</v>
      </c>
      <c r="G17" s="36">
        <f t="shared" si="0"/>
        <v>111.76470588235294</v>
      </c>
    </row>
    <row r="18" spans="1:7" ht="43.5" customHeight="1">
      <c r="A18" s="5" t="s">
        <v>29</v>
      </c>
      <c r="B18" s="5" t="s">
        <v>20</v>
      </c>
      <c r="C18" s="27">
        <f>C19</f>
        <v>1200</v>
      </c>
      <c r="D18" s="27">
        <f>D19</f>
        <v>1200</v>
      </c>
      <c r="E18" s="27">
        <f>E19</f>
        <v>716.96</v>
      </c>
      <c r="F18" s="27">
        <f>F19</f>
        <v>1400</v>
      </c>
      <c r="G18" s="35">
        <f t="shared" si="0"/>
        <v>116.66666666666667</v>
      </c>
    </row>
    <row r="19" spans="1:7" ht="65.25" customHeight="1">
      <c r="A19" s="5" t="s">
        <v>21</v>
      </c>
      <c r="B19" s="5" t="s">
        <v>30</v>
      </c>
      <c r="C19" s="27">
        <v>1200</v>
      </c>
      <c r="D19" s="27">
        <v>1200</v>
      </c>
      <c r="E19" s="27">
        <v>716.96</v>
      </c>
      <c r="F19" s="32">
        <v>1400</v>
      </c>
      <c r="G19" s="35">
        <f t="shared" si="0"/>
        <v>116.66666666666667</v>
      </c>
    </row>
    <row r="20" spans="1:7" ht="27.75" customHeight="1">
      <c r="A20" s="5" t="s">
        <v>40</v>
      </c>
      <c r="B20" s="5" t="s">
        <v>41</v>
      </c>
      <c r="C20" s="27">
        <v>500</v>
      </c>
      <c r="D20" s="27">
        <v>500</v>
      </c>
      <c r="E20" s="27">
        <v>383.52</v>
      </c>
      <c r="F20" s="32">
        <v>500</v>
      </c>
      <c r="G20" s="35">
        <f t="shared" si="0"/>
        <v>100</v>
      </c>
    </row>
    <row r="21" spans="1:7" ht="40.5" customHeight="1">
      <c r="A21" s="10" t="s">
        <v>32</v>
      </c>
      <c r="B21" s="10" t="s">
        <v>33</v>
      </c>
      <c r="C21" s="24">
        <f>C22</f>
        <v>15</v>
      </c>
      <c r="D21" s="24">
        <f>D22</f>
        <v>15</v>
      </c>
      <c r="E21" s="24">
        <f>E22</f>
        <v>8.7</v>
      </c>
      <c r="F21" s="24">
        <f>F22</f>
        <v>15</v>
      </c>
      <c r="G21" s="36">
        <f t="shared" si="0"/>
        <v>100</v>
      </c>
    </row>
    <row r="22" spans="1:7" ht="29.25" customHeight="1">
      <c r="A22" s="5" t="s">
        <v>37</v>
      </c>
      <c r="B22" s="5" t="s">
        <v>51</v>
      </c>
      <c r="C22" s="27">
        <v>15</v>
      </c>
      <c r="D22" s="27">
        <v>15</v>
      </c>
      <c r="E22" s="27">
        <v>8.7</v>
      </c>
      <c r="F22" s="32">
        <v>15</v>
      </c>
      <c r="G22" s="35">
        <f t="shared" si="0"/>
        <v>100</v>
      </c>
    </row>
    <row r="23" spans="1:7" ht="27.75" customHeight="1">
      <c r="A23" s="6" t="s">
        <v>14</v>
      </c>
      <c r="B23" s="9" t="s">
        <v>28</v>
      </c>
      <c r="C23" s="24">
        <f>C24</f>
        <v>2000</v>
      </c>
      <c r="D23" s="24">
        <f>D24</f>
        <v>2000</v>
      </c>
      <c r="E23" s="24">
        <f>E24</f>
        <v>1498.22</v>
      </c>
      <c r="F23" s="24">
        <f>F24</f>
        <v>2800</v>
      </c>
      <c r="G23" s="36">
        <f t="shared" si="0"/>
        <v>140</v>
      </c>
    </row>
    <row r="24" spans="1:7" ht="16.5" customHeight="1">
      <c r="A24" s="7" t="s">
        <v>14</v>
      </c>
      <c r="B24" s="8" t="s">
        <v>15</v>
      </c>
      <c r="C24" s="27">
        <v>2000</v>
      </c>
      <c r="D24" s="27">
        <v>2000</v>
      </c>
      <c r="E24" s="27">
        <v>1498.22</v>
      </c>
      <c r="F24" s="33">
        <v>2800</v>
      </c>
      <c r="G24" s="35">
        <f t="shared" si="0"/>
        <v>140</v>
      </c>
    </row>
    <row r="25" spans="1:7" ht="17.25" customHeight="1">
      <c r="A25" s="6" t="s">
        <v>22</v>
      </c>
      <c r="B25" s="9" t="s">
        <v>34</v>
      </c>
      <c r="C25" s="24">
        <f>C26+C33+C31+C30+C34+C32</f>
        <v>10354.470000000001</v>
      </c>
      <c r="D25" s="42">
        <f>D26+D33+D31+D30+D34+D32+D29</f>
        <v>17172.25</v>
      </c>
      <c r="E25" s="42">
        <f>E26+E33+E31+E30+E34+E32+E29</f>
        <v>16168.580000000002</v>
      </c>
      <c r="F25" s="24">
        <f>F26+F33+F31+F30+F34+F32</f>
        <v>9992.716999999999</v>
      </c>
      <c r="G25" s="36">
        <f t="shared" si="0"/>
        <v>96.50631080103567</v>
      </c>
    </row>
    <row r="26" spans="1:7" ht="38.25">
      <c r="A26" s="7" t="s">
        <v>23</v>
      </c>
      <c r="B26" s="5" t="s">
        <v>24</v>
      </c>
      <c r="C26" s="27">
        <f>C27+C28</f>
        <v>8882.300000000001</v>
      </c>
      <c r="D26" s="27">
        <f>D27+D28</f>
        <v>8882.300000000001</v>
      </c>
      <c r="E26" s="27">
        <f>E27+E28</f>
        <v>8882.300000000001</v>
      </c>
      <c r="F26" s="27">
        <f>F27+F28</f>
        <v>9556.8</v>
      </c>
      <c r="G26" s="35">
        <f t="shared" si="0"/>
        <v>107.59375387005616</v>
      </c>
    </row>
    <row r="27" spans="1:7" ht="42" customHeight="1">
      <c r="A27" s="7" t="s">
        <v>25</v>
      </c>
      <c r="B27" s="8" t="s">
        <v>26</v>
      </c>
      <c r="C27" s="27">
        <v>8271.1</v>
      </c>
      <c r="D27" s="27">
        <v>8271.1</v>
      </c>
      <c r="E27" s="27">
        <v>8271.1</v>
      </c>
      <c r="F27" s="33">
        <v>8901.9</v>
      </c>
      <c r="G27" s="35">
        <f t="shared" si="0"/>
        <v>107.62655511358827</v>
      </c>
    </row>
    <row r="28" spans="1:7" ht="39.75" customHeight="1">
      <c r="A28" s="7" t="s">
        <v>25</v>
      </c>
      <c r="B28" s="8" t="s">
        <v>27</v>
      </c>
      <c r="C28" s="27">
        <v>611.2</v>
      </c>
      <c r="D28" s="27">
        <v>611.2</v>
      </c>
      <c r="E28" s="27">
        <v>611.2</v>
      </c>
      <c r="F28" s="33">
        <v>654.9</v>
      </c>
      <c r="G28" s="35">
        <f t="shared" si="0"/>
        <v>107.14986910994764</v>
      </c>
    </row>
    <row r="29" spans="1:7" ht="27.75" customHeight="1">
      <c r="A29" s="7" t="s">
        <v>82</v>
      </c>
      <c r="B29" s="8" t="s">
        <v>83</v>
      </c>
      <c r="C29" s="27">
        <v>0</v>
      </c>
      <c r="D29" s="27">
        <v>4011.55</v>
      </c>
      <c r="E29" s="27">
        <v>4011.55</v>
      </c>
      <c r="F29" s="33">
        <v>0</v>
      </c>
      <c r="G29" s="35"/>
    </row>
    <row r="30" spans="1:7" ht="21" customHeight="1">
      <c r="A30" s="7" t="s">
        <v>47</v>
      </c>
      <c r="B30" s="8" t="s">
        <v>48</v>
      </c>
      <c r="C30" s="27">
        <v>0</v>
      </c>
      <c r="D30" s="27">
        <v>1359.44</v>
      </c>
      <c r="E30" s="27">
        <v>1359.44</v>
      </c>
      <c r="F30" s="33">
        <v>0</v>
      </c>
      <c r="G30" s="35">
        <v>0</v>
      </c>
    </row>
    <row r="31" spans="1:7" ht="65.25" customHeight="1">
      <c r="A31" s="7" t="s">
        <v>38</v>
      </c>
      <c r="B31" s="8" t="s">
        <v>43</v>
      </c>
      <c r="C31" s="27">
        <v>304.47</v>
      </c>
      <c r="D31" s="27">
        <v>299.63</v>
      </c>
      <c r="E31" s="27">
        <v>299.63</v>
      </c>
      <c r="F31" s="32">
        <v>339.8</v>
      </c>
      <c r="G31" s="35">
        <f t="shared" si="0"/>
        <v>111.60377048641901</v>
      </c>
    </row>
    <row r="32" spans="1:7" ht="41.25" customHeight="1">
      <c r="A32" s="7" t="s">
        <v>72</v>
      </c>
      <c r="B32" s="8" t="s">
        <v>73</v>
      </c>
      <c r="C32" s="27">
        <v>0</v>
      </c>
      <c r="D32" s="27">
        <v>1</v>
      </c>
      <c r="E32" s="27">
        <v>1</v>
      </c>
      <c r="F32" s="32">
        <v>1</v>
      </c>
      <c r="G32" s="35">
        <v>0</v>
      </c>
    </row>
    <row r="33" spans="1:7" ht="88.5" customHeight="1">
      <c r="A33" s="7" t="s">
        <v>39</v>
      </c>
      <c r="B33" s="5" t="s">
        <v>42</v>
      </c>
      <c r="C33" s="27">
        <v>167.7</v>
      </c>
      <c r="D33" s="27">
        <v>167.7</v>
      </c>
      <c r="E33" s="27">
        <v>167.7</v>
      </c>
      <c r="F33" s="32">
        <v>28</v>
      </c>
      <c r="G33" s="35">
        <f t="shared" si="0"/>
        <v>16.696481812760883</v>
      </c>
    </row>
    <row r="34" spans="1:7" ht="30.75" customHeight="1">
      <c r="A34" s="7" t="s">
        <v>49</v>
      </c>
      <c r="B34" s="12" t="s">
        <v>50</v>
      </c>
      <c r="C34" s="27">
        <v>1000</v>
      </c>
      <c r="D34" s="27">
        <v>2450.63</v>
      </c>
      <c r="E34" s="27">
        <v>1446.96</v>
      </c>
      <c r="F34" s="32">
        <f>30+37.117</f>
        <v>67.11699999999999</v>
      </c>
      <c r="G34" s="35">
        <f t="shared" si="0"/>
        <v>6.7116999999999996</v>
      </c>
    </row>
    <row r="35" spans="1:7" ht="17.25" customHeight="1">
      <c r="A35" s="48" t="s">
        <v>5</v>
      </c>
      <c r="B35" s="49"/>
      <c r="C35" s="28">
        <f>C9+C25</f>
        <v>31271.870000000003</v>
      </c>
      <c r="D35" s="28">
        <f>D9+D25</f>
        <v>38089.65</v>
      </c>
      <c r="E35" s="41">
        <f>E9+E25</f>
        <v>36049.40000000001</v>
      </c>
      <c r="F35" s="28">
        <f>F9+F25</f>
        <v>30542.117</v>
      </c>
      <c r="G35" s="36">
        <f t="shared" si="0"/>
        <v>97.66642353015665</v>
      </c>
    </row>
  </sheetData>
  <sheetProtection/>
  <mergeCells count="9">
    <mergeCell ref="A35:B35"/>
    <mergeCell ref="A7:A8"/>
    <mergeCell ref="B7:B8"/>
    <mergeCell ref="A5:F5"/>
    <mergeCell ref="A6:F6"/>
    <mergeCell ref="B1:F1"/>
    <mergeCell ref="B2:F2"/>
    <mergeCell ref="B3:F3"/>
    <mergeCell ref="B4:F4"/>
  </mergeCells>
  <printOptions/>
  <pageMargins left="0.3937007874015748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2015-04-10T12:11:01Z</cp:lastPrinted>
  <dcterms:created xsi:type="dcterms:W3CDTF">1996-10-08T23:32:33Z</dcterms:created>
  <dcterms:modified xsi:type="dcterms:W3CDTF">2015-04-29T13:48:25Z</dcterms:modified>
  <cp:category/>
  <cp:version/>
  <cp:contentType/>
  <cp:contentStatus/>
</cp:coreProperties>
</file>