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1'!$A$1:$C$38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<sst xmlns="http://schemas.openxmlformats.org/spreadsheetml/2006/main" count="138" uniqueCount="84">
  <si>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</si>
  <si>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</si>
  <si>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</si>
  <si>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</si>
  <si>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</si>
  <si>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</si>
  <si>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</si>
  <si>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</si>
  <si>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</si>
  <si>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</si>
  <si>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</si>
  <si>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</si>
  <si>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</si>
  <si>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</si>
  <si>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</si>
  <si>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</si>
  <si>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</si>
  <si>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</si>
  <si>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</si>
  <si>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</si>
  <si>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</si>
  <si>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</si>
  <si>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</si>
  <si>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</si>
  <si>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</si>
  <si>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</si>
  <si>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</si>
  <si>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</si>
  <si>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</si>
  <si>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</si>
  <si>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</si>
  <si>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</si>
  <si>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</si>
  <si>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</si>
  <si>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</si>
  <si>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</si>
  <si>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</si>
  <si>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</si>
  <si>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</si>
  <si>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</si>
  <si>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</si>
  <si>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</si>
  <si>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</si>
  <si>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</si>
  <si>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</si>
  <si>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</si>
  <si>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</si>
  <si>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</si>
  <si>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</si>
  <si>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</si>
  <si>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</si>
  <si>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</si>
  <si>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</si>
  <si>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</si>
  <si>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</si>
  <si>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</si>
  <si>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</si>
  <si>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</si>
  <si>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</si>
  <si>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</si>
  <si>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</si>
  <si>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</si>
  <si>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</si>
  <si>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</si>
  <si>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</si>
  <si>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</si>
  <si>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</si>
  <si>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</si>
  <si>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</si>
  <si>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</si>
  <si>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</si>
  <si>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</si>
  <si>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</si>
  <si>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</si>
  <si>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</si>
  <si>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</si>
  <si>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</si>
  <si>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</si>
  <si>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Субсидии бюджетам поселений на осуществление дорожной деятельности в отношении авторогог общего польз., а также капремонта и ремонта двор. территорий</t>
  </si>
  <si>
    <t>2 02 02216 10 0000 151</t>
  </si>
  <si>
    <t xml:space="preserve">Дотация на поддержку мер по обеспечению сбалансированности бюджетов МО </t>
  </si>
  <si>
    <t>1 05 03010 01 0000 110</t>
  </si>
  <si>
    <t>Единый сельскохозяйственный налог</t>
  </si>
  <si>
    <t>№ 60 от  25.12.2014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</si>
</sst>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34"/>
      <c r="C1" s="34"/>
      <c r="D1" s="34"/>
      <c r="E1" s="34"/>
      <c r="F1" s="34"/>
    </row>
    <row r="2" spans="2:6" ht="14.25" customHeight="1">
      <c r="B2" s="35"/>
      <c r="C2" s="35"/>
      <c r="D2" s="35"/>
      <c r="E2" s="35"/>
      <c r="F2" s="35"/>
    </row>
    <row r="3" spans="2:6" ht="14.25" customHeight="1">
      <c r="B3" s="36"/>
      <c r="C3" s="36"/>
      <c r="D3" s="36"/>
      <c r="E3" s="36"/>
      <c r="F3" s="36"/>
    </row>
    <row r="4" spans="2:6" ht="12.75">
      <c r="B4" s="37"/>
      <c r="C4" s="37"/>
      <c r="D4" s="37"/>
      <c r="E4" s="37"/>
      <c r="F4" s="38"/>
    </row>
    <row r="5" spans="1:7" ht="15.75">
      <c r="A5" s="43" t="s">
        <v>10</v>
      </c>
      <c r="B5" s="43"/>
      <c r="C5" s="43"/>
      <c r="D5" s="43"/>
      <c r="E5" s="43"/>
      <c r="F5" s="43"/>
      <c r="G5" s="43"/>
    </row>
    <row r="6" spans="1:7" ht="15.75">
      <c r="A6" s="44" t="s">
        <v>66</v>
      </c>
      <c r="B6" s="44"/>
      <c r="C6" s="44"/>
      <c r="D6" s="44"/>
      <c r="E6" s="44"/>
      <c r="F6" s="44"/>
      <c r="G6" s="44"/>
    </row>
    <row r="7" spans="1:7" ht="78.75" customHeight="1">
      <c r="A7" s="39" t="s">
        <v>0</v>
      </c>
      <c r="B7" s="41" t="s">
        <v>11</v>
      </c>
      <c r="C7" s="13" t="s">
        <v>62</v>
      </c>
      <c r="D7" s="13" t="s">
        <v>63</v>
      </c>
      <c r="E7" s="13" t="s">
        <v>64</v>
      </c>
      <c r="F7" s="4" t="s">
        <v>61</v>
      </c>
      <c r="G7" s="13" t="s">
        <v>65</v>
      </c>
    </row>
    <row r="8" spans="1:7" ht="3.75" customHeight="1" hidden="1">
      <c r="A8" s="40"/>
      <c r="B8" s="42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56</v>
      </c>
      <c r="B12" s="8" t="s">
        <v>55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67</v>
      </c>
      <c r="B22" s="5" t="s">
        <v>54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72</v>
      </c>
      <c r="B23" s="5" t="s">
        <v>73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57</v>
      </c>
      <c r="B26" s="8" t="s">
        <v>58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8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68</v>
      </c>
      <c r="B33" s="8" t="s">
        <v>69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50</v>
      </c>
      <c r="B34" s="8" t="s">
        <v>51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70</v>
      </c>
      <c r="B36" s="8" t="s">
        <v>71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52</v>
      </c>
      <c r="B38" s="12" t="s">
        <v>53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52</v>
      </c>
      <c r="B39" s="12" t="s">
        <v>53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32" t="s">
        <v>5</v>
      </c>
      <c r="B40" s="33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9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34">
      <selection activeCell="A37" sqref="A37:B37"/>
    </sheetView>
  </sheetViews>
  <sheetFormatPr defaultColWidth="9.140625" defaultRowHeight="12.75"/>
  <cols>
    <col min="1" max="1" width="21.28125" style="0" customWidth="1"/>
    <col min="2" max="2" width="45.00390625" style="0" customWidth="1"/>
    <col min="3" max="3" width="16.57421875" style="0" customWidth="1"/>
  </cols>
  <sheetData>
    <row r="1" spans="2:3" ht="15.75" customHeight="1">
      <c r="B1" s="45" t="s">
        <v>49</v>
      </c>
      <c r="C1" s="45"/>
    </row>
    <row r="2" spans="2:3" ht="14.25" customHeight="1">
      <c r="B2" s="46" t="s">
        <v>35</v>
      </c>
      <c r="C2" s="46"/>
    </row>
    <row r="3" spans="2:3" ht="14.25" customHeight="1">
      <c r="B3" s="47" t="s">
        <v>36</v>
      </c>
      <c r="C3" s="47"/>
    </row>
    <row r="4" spans="2:3" ht="12.75">
      <c r="B4" s="46" t="s">
        <v>83</v>
      </c>
      <c r="C4" s="46"/>
    </row>
    <row r="5" spans="1:3" ht="15.75">
      <c r="A5" s="43" t="s">
        <v>10</v>
      </c>
      <c r="B5" s="43"/>
      <c r="C5" s="43"/>
    </row>
    <row r="6" spans="1:3" ht="15.75">
      <c r="A6" s="17" t="s">
        <v>59</v>
      </c>
      <c r="B6" s="17"/>
      <c r="C6" s="17"/>
    </row>
    <row r="7" spans="1:3" ht="47.25" customHeight="1">
      <c r="A7" s="39" t="s">
        <v>0</v>
      </c>
      <c r="B7" s="41" t="s">
        <v>11</v>
      </c>
      <c r="C7" s="4" t="s">
        <v>60</v>
      </c>
    </row>
    <row r="8" spans="1:3" ht="3.75" customHeight="1" hidden="1">
      <c r="A8" s="40"/>
      <c r="B8" s="42"/>
      <c r="C8" s="11"/>
    </row>
    <row r="9" spans="1:3" ht="12.75">
      <c r="A9" s="6" t="s">
        <v>1</v>
      </c>
      <c r="B9" s="6" t="s">
        <v>2</v>
      </c>
      <c r="C9" s="25">
        <f>C10+C14+C18+C24+C22+C12+C13</f>
        <v>23395.24</v>
      </c>
    </row>
    <row r="10" spans="1:3" ht="12.75">
      <c r="A10" s="6" t="s">
        <v>3</v>
      </c>
      <c r="B10" s="6" t="s">
        <v>6</v>
      </c>
      <c r="C10" s="25">
        <f>C11</f>
        <v>1863.6</v>
      </c>
    </row>
    <row r="11" spans="1:3" ht="17.25" customHeight="1">
      <c r="A11" s="20" t="s">
        <v>4</v>
      </c>
      <c r="B11" s="21" t="s">
        <v>7</v>
      </c>
      <c r="C11" s="26">
        <f>1263.6+600</f>
        <v>1863.6</v>
      </c>
    </row>
    <row r="12" spans="1:3" ht="51.75" customHeight="1">
      <c r="A12" s="24" t="s">
        <v>74</v>
      </c>
      <c r="B12" s="23" t="s">
        <v>75</v>
      </c>
      <c r="C12" s="25">
        <f>5173.5-1550</f>
        <v>3623.5</v>
      </c>
    </row>
    <row r="13" spans="1:3" ht="19.5" customHeight="1">
      <c r="A13" s="22" t="s">
        <v>81</v>
      </c>
      <c r="B13" s="31" t="s">
        <v>82</v>
      </c>
      <c r="C13" s="27">
        <v>51.4</v>
      </c>
    </row>
    <row r="14" spans="1:3" ht="16.5" customHeight="1">
      <c r="A14" s="22" t="s">
        <v>12</v>
      </c>
      <c r="B14" s="22" t="s">
        <v>8</v>
      </c>
      <c r="C14" s="27">
        <f>C15+C16+C17</f>
        <v>14822</v>
      </c>
    </row>
    <row r="15" spans="1:3" ht="12.75">
      <c r="A15" s="7" t="s">
        <v>16</v>
      </c>
      <c r="B15" s="7" t="s">
        <v>17</v>
      </c>
      <c r="C15" s="28">
        <f>813.8+186.2</f>
        <v>1000</v>
      </c>
    </row>
    <row r="16" spans="1:3" ht="15.75" customHeight="1">
      <c r="A16" s="7" t="s">
        <v>18</v>
      </c>
      <c r="B16" s="8" t="s">
        <v>19</v>
      </c>
      <c r="C16" s="28">
        <f>7400+3500</f>
        <v>10900</v>
      </c>
    </row>
    <row r="17" spans="1:3" ht="15.75" customHeight="1">
      <c r="A17" s="7" t="s">
        <v>37</v>
      </c>
      <c r="B17" s="8" t="s">
        <v>31</v>
      </c>
      <c r="C17" s="28">
        <f>2551.5+370.5</f>
        <v>2922</v>
      </c>
    </row>
    <row r="18" spans="1:3" ht="39" customHeight="1">
      <c r="A18" s="6" t="s">
        <v>13</v>
      </c>
      <c r="B18" s="9" t="s">
        <v>9</v>
      </c>
      <c r="C18" s="25">
        <f>C19+C21</f>
        <v>1509.74</v>
      </c>
    </row>
    <row r="19" spans="1:3" ht="29.25" customHeight="1">
      <c r="A19" s="5" t="s">
        <v>29</v>
      </c>
      <c r="B19" s="5" t="s">
        <v>20</v>
      </c>
      <c r="C19" s="28">
        <f>C20</f>
        <v>860</v>
      </c>
    </row>
    <row r="20" spans="1:3" ht="54.75" customHeight="1">
      <c r="A20" s="5" t="s">
        <v>21</v>
      </c>
      <c r="B20" s="5" t="s">
        <v>30</v>
      </c>
      <c r="C20" s="28">
        <f>1200-340</f>
        <v>860</v>
      </c>
    </row>
    <row r="21" spans="1:3" ht="27.75" customHeight="1">
      <c r="A21" s="5" t="s">
        <v>42</v>
      </c>
      <c r="B21" s="5" t="s">
        <v>43</v>
      </c>
      <c r="C21" s="28">
        <f>500+149.74</f>
        <v>649.74</v>
      </c>
    </row>
    <row r="22" spans="1:3" ht="30" customHeight="1">
      <c r="A22" s="10" t="s">
        <v>32</v>
      </c>
      <c r="B22" s="10" t="s">
        <v>33</v>
      </c>
      <c r="C22" s="25">
        <f>C23</f>
        <v>15</v>
      </c>
    </row>
    <row r="23" spans="1:3" ht="29.25" customHeight="1">
      <c r="A23" s="5" t="s">
        <v>39</v>
      </c>
      <c r="B23" s="5" t="s">
        <v>54</v>
      </c>
      <c r="C23" s="28">
        <v>15</v>
      </c>
    </row>
    <row r="24" spans="1:3" ht="27.75" customHeight="1">
      <c r="A24" s="6" t="s">
        <v>14</v>
      </c>
      <c r="B24" s="9" t="s">
        <v>28</v>
      </c>
      <c r="C24" s="25">
        <f>C25</f>
        <v>1510</v>
      </c>
    </row>
    <row r="25" spans="1:3" ht="16.5" customHeight="1">
      <c r="A25" s="7" t="s">
        <v>14</v>
      </c>
      <c r="B25" s="8" t="s">
        <v>15</v>
      </c>
      <c r="C25" s="28">
        <f>2000-490</f>
        <v>1510</v>
      </c>
    </row>
    <row r="26" spans="1:3" ht="17.25" customHeight="1">
      <c r="A26" s="6" t="s">
        <v>22</v>
      </c>
      <c r="B26" s="9" t="s">
        <v>34</v>
      </c>
      <c r="C26" s="25">
        <f>C27+C35+C33+C32+C36+C34+C31</f>
        <v>16704.975000000002</v>
      </c>
    </row>
    <row r="27" spans="1:3" ht="25.5">
      <c r="A27" s="7" t="s">
        <v>23</v>
      </c>
      <c r="B27" s="5" t="s">
        <v>24</v>
      </c>
      <c r="C27" s="28">
        <f>C28+C29+C30</f>
        <v>9419.7</v>
      </c>
    </row>
    <row r="28" spans="1:3" ht="27" customHeight="1">
      <c r="A28" s="7" t="s">
        <v>25</v>
      </c>
      <c r="B28" s="8" t="s">
        <v>26</v>
      </c>
      <c r="C28" s="28">
        <v>8271.1</v>
      </c>
    </row>
    <row r="29" spans="1:3" ht="27.75" customHeight="1">
      <c r="A29" s="7" t="s">
        <v>25</v>
      </c>
      <c r="B29" s="8" t="s">
        <v>27</v>
      </c>
      <c r="C29" s="28">
        <v>611.2</v>
      </c>
    </row>
    <row r="30" spans="1:3" ht="27.75" customHeight="1">
      <c r="A30" s="7" t="s">
        <v>68</v>
      </c>
      <c r="B30" s="8" t="s">
        <v>80</v>
      </c>
      <c r="C30" s="28">
        <v>537.4</v>
      </c>
    </row>
    <row r="31" spans="1:3" ht="54" customHeight="1">
      <c r="A31" s="30" t="s">
        <v>79</v>
      </c>
      <c r="B31" s="8" t="s">
        <v>78</v>
      </c>
      <c r="C31" s="28">
        <v>4011.55</v>
      </c>
    </row>
    <row r="32" spans="1:3" ht="21" customHeight="1">
      <c r="A32" s="7" t="s">
        <v>50</v>
      </c>
      <c r="B32" s="8" t="s">
        <v>51</v>
      </c>
      <c r="C32" s="28">
        <f>343.14+1016.3</f>
        <v>1359.44</v>
      </c>
    </row>
    <row r="33" spans="1:3" ht="45" customHeight="1">
      <c r="A33" s="7" t="s">
        <v>40</v>
      </c>
      <c r="B33" s="8" t="s">
        <v>45</v>
      </c>
      <c r="C33" s="28">
        <f>304.465-5.84</f>
        <v>298.625</v>
      </c>
    </row>
    <row r="34" spans="1:3" ht="39.75" customHeight="1">
      <c r="A34" s="7" t="s">
        <v>76</v>
      </c>
      <c r="B34" s="8" t="s">
        <v>77</v>
      </c>
      <c r="C34" s="28">
        <v>1</v>
      </c>
    </row>
    <row r="35" spans="1:3" ht="68.25" customHeight="1">
      <c r="A35" s="7" t="s">
        <v>41</v>
      </c>
      <c r="B35" s="5" t="s">
        <v>44</v>
      </c>
      <c r="C35" s="28">
        <v>167.7</v>
      </c>
    </row>
    <row r="36" spans="1:3" ht="30" customHeight="1">
      <c r="A36" s="7" t="s">
        <v>52</v>
      </c>
      <c r="B36" s="12" t="s">
        <v>53</v>
      </c>
      <c r="C36" s="28">
        <f>1000+86.2+117.6+430+625+191.84-1000-3.68</f>
        <v>1446.9600000000003</v>
      </c>
    </row>
    <row r="37" spans="1:3" ht="17.25" customHeight="1">
      <c r="A37" s="32" t="s">
        <v>5</v>
      </c>
      <c r="B37" s="33"/>
      <c r="C37" s="29">
        <f>C9+C26</f>
        <v>40100.215000000004</v>
      </c>
    </row>
  </sheetData>
  <sheetProtection/>
  <mergeCells count="8">
    <mergeCell ref="A37:B37"/>
    <mergeCell ref="B1:C1"/>
    <mergeCell ref="B2:C2"/>
    <mergeCell ref="B3:C3"/>
    <mergeCell ref="B4:C4"/>
    <mergeCell ref="A5:C5"/>
    <mergeCell ref="A7:A8"/>
    <mergeCell ref="B7:B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2014-12-30T06:17:12Z</cp:lastPrinted>
  <dcterms:created xsi:type="dcterms:W3CDTF">1996-10-08T23:32:33Z</dcterms:created>
  <dcterms:modified xsi:type="dcterms:W3CDTF">2014-12-30T09:15:05Z</dcterms:modified>
  <cp:category/>
  <cp:version/>
  <cp:contentType/>
  <cp:contentStatus/>
</cp:coreProperties>
</file>