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4" activeTab="0"/>
  </bookViews>
  <sheets>
    <sheet name="Прил №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<sst xmlns="http://schemas.openxmlformats.org/spreadsheetml/2006/main" count="818" uniqueCount="250">
  <si>
    <t>0104</t>
  </si>
  <si>
    <t>Резервные фонды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</si>
  <si>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</si>
  <si>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</si>
  <si>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</si>
  <si>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</si>
  <si>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</si>
  <si>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</si>
  <si>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</si>
  <si>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</si>
  <si>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Связь и информатика</t>
  </si>
  <si>
    <t>0409</t>
  </si>
  <si>
    <t>Коммунальное хозяйство</t>
  </si>
  <si>
    <t>0502</t>
  </si>
  <si>
    <t>Телевидение и радиовещание</t>
  </si>
  <si>
    <t>0803</t>
  </si>
  <si>
    <t>Периодическая печать и издательства</t>
  </si>
  <si>
    <t>0804</t>
  </si>
  <si>
    <t>0902</t>
  </si>
  <si>
    <t>Наименование разделов и подразделов</t>
  </si>
  <si>
    <t>Целевая  статья</t>
  </si>
  <si>
    <t>Вид расхода</t>
  </si>
  <si>
    <t>000 00 00</t>
  </si>
  <si>
    <t>000</t>
  </si>
  <si>
    <t>001 00 00</t>
  </si>
  <si>
    <t>006</t>
  </si>
  <si>
    <t>Расходы за счет доходов от предпринимательской и иной приносящей доход деятельности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</si>
  <si>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</si>
  <si>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</si>
  <si>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</si>
  <si>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</si>
  <si>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</si>
  <si>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152</t>
  </si>
  <si>
    <t>Резервные фонды органов местного самоуправления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</si>
  <si>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</si>
  <si>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</si>
  <si>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</si>
  <si>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Воинские формирования(органы, подразделения)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</si>
  <si>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</si>
  <si>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</si>
  <si>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</si>
  <si>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</si>
  <si>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</si>
  <si>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</si>
  <si>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351 00 00</t>
  </si>
  <si>
    <t>412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</si>
  <si>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</si>
  <si>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</si>
  <si>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</si>
  <si>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</si>
  <si>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Периодическая печать</t>
  </si>
  <si>
    <t>456 00 00</t>
  </si>
  <si>
    <t>512 00 00</t>
  </si>
  <si>
    <t>Мобилизационная и вневойсковая подготовка</t>
  </si>
  <si>
    <t>к решению Совета депутатов</t>
  </si>
  <si>
    <t>Кобринского сельского поселения</t>
  </si>
  <si>
    <t>раздел</t>
  </si>
  <si>
    <t xml:space="preserve">  Подраздел</t>
  </si>
  <si>
    <t>01</t>
  </si>
  <si>
    <t>12</t>
  </si>
  <si>
    <t>08</t>
  </si>
  <si>
    <t>00</t>
  </si>
  <si>
    <t xml:space="preserve">Культура </t>
  </si>
  <si>
    <t>11</t>
  </si>
  <si>
    <t>04</t>
  </si>
  <si>
    <t>Иные межбюджетные трансферты</t>
  </si>
  <si>
    <t>02</t>
  </si>
  <si>
    <t>03</t>
  </si>
  <si>
    <t>Осуществление первичного воинского учета на территориях, где отсутствуют военные комиссариаты</t>
  </si>
  <si>
    <t>09</t>
  </si>
  <si>
    <t>Обеспечение  пожарной безопасности</t>
  </si>
  <si>
    <t>10</t>
  </si>
  <si>
    <t>Благоустройство</t>
  </si>
  <si>
    <t>05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</si>
  <si>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</si>
  <si>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</si>
  <si>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</si>
  <si>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</si>
  <si>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Депутаты представительного органа муниципального образования</t>
  </si>
  <si>
    <t>Глава местной администрации(исполнительно - распорядительного органа муниципального образования)</t>
  </si>
  <si>
    <t xml:space="preserve">Мероприятия в области коммунального хозяйства </t>
  </si>
  <si>
    <t>Жилищное хозяйство</t>
  </si>
  <si>
    <t>Другие вопросы в области национальной экономике</t>
  </si>
  <si>
    <t>07</t>
  </si>
  <si>
    <t>Молодежная политика и оздоровление детей</t>
  </si>
  <si>
    <t>Другие общегосударственные вопросы</t>
  </si>
  <si>
    <t>Капитальный ремонт жилищного фонда и муниципального жилищного фонда</t>
  </si>
  <si>
    <t>Пенсионное обеспечение</t>
  </si>
  <si>
    <t>Доплата к пенсиям государственных служащих и муниципальных служащих</t>
  </si>
  <si>
    <t>Общеэкономические вопросы</t>
  </si>
  <si>
    <t>Реализация доп.мероприятий направленных на снижение напр. на рынке труда</t>
  </si>
  <si>
    <t>МЦП "Энергосбережение и повышение энергетической эффективности на территории Кобринского сельского поселения ГМР ЛО на 2010-2014 годы"</t>
  </si>
  <si>
    <t>МЦП "Повышение безопасности дорожного движения в Кобринском сельском поселении в 2008-2012 г.г."</t>
  </si>
  <si>
    <t>Мероприятия в области здравоохранения, спорта, физической культуры, туризма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</si>
  <si>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 местного самоуправления</t>
  </si>
  <si>
    <t>Массовый спорт</t>
  </si>
  <si>
    <t>13</t>
  </si>
  <si>
    <t>14</t>
  </si>
  <si>
    <t>Проведение мероприятий, осуществляемых органами местного самоуправления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</si>
  <si>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</si>
  <si>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</si>
  <si>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</si>
  <si>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</si>
  <si>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</si>
  <si>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</si>
  <si>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</si>
  <si>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</si>
  <si>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Администрация Кобринского сельского поселения</t>
  </si>
  <si>
    <t>1.</t>
  </si>
  <si>
    <t>Дорожное хозяйство</t>
  </si>
  <si>
    <t>ВЦП "Содержание и ремонт дорог в 2013-2014 гг."</t>
  </si>
  <si>
    <t>Муниципальные служащие органов местного самоуправления (ФОТ)</t>
  </si>
  <si>
    <t>Казначейское исполнение бюджетов городских и сельских поселений на 2014 год</t>
  </si>
  <si>
    <t>540</t>
  </si>
  <si>
    <t>Реализация прав граждан для участия в федеральных и региональных целевых программах на получение субсидий для приобретения (строительства) жилья на 2014год</t>
  </si>
  <si>
    <t>Регулирование тарифов на подключение к системе коммунальной инфраструктуры, тарифов организаций коммунального комплекса наподключение, надбавок к тарифам на товары и услуги организаций коммунального комплекса, надбавок к ценам, тарифам для потребителей на 2014 год</t>
  </si>
  <si>
    <t xml:space="preserve">01 </t>
  </si>
  <si>
    <t>Выдача разрешений на строительство, на ввод объектов в эксплуатацию на 2014 год</t>
  </si>
  <si>
    <t>Осуществление финансового контроля бюджетов МО городских и сельских поселений Гатчинского МР на 2014 год</t>
  </si>
  <si>
    <t>Организация в границах поселения централизованного тепло-, газо-, водоснабжения населения и водоотведения на 2014</t>
  </si>
  <si>
    <t>870</t>
  </si>
  <si>
    <t>Резервные средства</t>
  </si>
  <si>
    <t>Оценка недвижимости, признание прав и регулирование отношений по государственной и муниципальной собственности</t>
  </si>
  <si>
    <t>Оказание финансовой и материальной помощи юридическим и физическим лицам, премирование по распоряжению Главы администрации в связи с юбилеем и вне системы оплаты труда</t>
  </si>
  <si>
    <t>Премии и гранты</t>
  </si>
  <si>
    <t>350</t>
  </si>
  <si>
    <t>Диспансеризация муниципальных и немуниципальных служащих</t>
  </si>
  <si>
    <t>Защита населения и территории от чрезвычайных ситуаций природного техногенного характера, гражданская оборона</t>
  </si>
  <si>
    <t>Информатика</t>
  </si>
  <si>
    <t>522</t>
  </si>
  <si>
    <t xml:space="preserve">Субсидии на софинансирование капитальных вложений в объекты государственной (муниципальной) собственности
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</si>
  <si>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</si>
  <si>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</si>
  <si>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Организационно-воспитательная работа с молодежью</t>
  </si>
  <si>
    <t>Пособия, компенсации, меры социальной поддержки по публичным нормативным актам</t>
  </si>
  <si>
    <t>Расходы на выплату персоналу казенных учреждений</t>
  </si>
  <si>
    <t>Бюджет на 2014    сумма (тыс.руб.)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</si>
  <si>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</si>
  <si>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</si>
  <si>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Распределение бюджетных ассигнований по разделам и подразделам, целевым статьям, видам расхода классификации расходов бюджета Кобринского сельского поселения на 2014 год</t>
  </si>
  <si>
    <t>53.9.1534</t>
  </si>
  <si>
    <t>55.4.1538</t>
  </si>
  <si>
    <t>55.4.1542</t>
  </si>
  <si>
    <t>61.8.1105</t>
  </si>
  <si>
    <t>61.7.1102</t>
  </si>
  <si>
    <t>61.7.1104</t>
  </si>
  <si>
    <t>62.9.1302</t>
  </si>
  <si>
    <t>62.9.1303</t>
  </si>
  <si>
    <t>62.9.1304</t>
  </si>
  <si>
    <t>62.9.1305</t>
  </si>
  <si>
    <t>62.9.1306</t>
  </si>
  <si>
    <t>62.9.1307</t>
  </si>
  <si>
    <t>62.9.1543</t>
  </si>
  <si>
    <t>61.8.0000</t>
  </si>
  <si>
    <t>Расходы на выплаты муниципальным служащим органов местного самоуправления</t>
  </si>
  <si>
    <t>61.7.0000</t>
  </si>
  <si>
    <t>61.8.1103</t>
  </si>
  <si>
    <t>Содержание органов местного самоуправления</t>
  </si>
  <si>
    <t>62.9.0000</t>
  </si>
  <si>
    <t>Прочие расходы</t>
  </si>
  <si>
    <t>Прочие непрограмные расходы</t>
  </si>
  <si>
    <t>62.0.0000</t>
  </si>
  <si>
    <t>62.9.1502</t>
  </si>
  <si>
    <t>62.9.1503</t>
  </si>
  <si>
    <t>62.9.1505</t>
  </si>
  <si>
    <t>62.9.1506</t>
  </si>
  <si>
    <t>62.9.1507</t>
  </si>
  <si>
    <t>62.9.5118</t>
  </si>
  <si>
    <t>56.2.1510</t>
  </si>
  <si>
    <t>56.2.0000</t>
  </si>
  <si>
    <t>Предупреждение чрезвычайных ситуаций, развитие гражданской обороны, 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</si>
  <si>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>56.2.9529</t>
  </si>
  <si>
    <t>Иные закупки товаров, работ и услуг для обеспечения государственных (муниципальных) нужд</t>
  </si>
  <si>
    <t>56.1.1548</t>
  </si>
  <si>
    <t>Реализация функций, связанных с обеспечением национальной безопасности и правоохранительной деятельности</t>
  </si>
  <si>
    <t>57.2.1533</t>
  </si>
  <si>
    <t>57.3.1539</t>
  </si>
  <si>
    <t>56.1.9515</t>
  </si>
  <si>
    <t>57.3.9559</t>
  </si>
  <si>
    <t>57.1.1515</t>
  </si>
  <si>
    <t>57.1.0000</t>
  </si>
  <si>
    <t>Социально-экономическое развитие Гатчинского муниципального района</t>
  </si>
  <si>
    <t>55.2.1520</t>
  </si>
  <si>
    <t>Мероприятия по землеустройству и землепользованию</t>
  </si>
  <si>
    <t>55.2.1521</t>
  </si>
  <si>
    <t>55.2.1522</t>
  </si>
  <si>
    <t>62.9.1541</t>
  </si>
  <si>
    <t>58.1.9540</t>
  </si>
  <si>
    <t>54.1.1250</t>
  </si>
  <si>
    <t>54.1.1260</t>
  </si>
  <si>
    <t>Обеспечение деятельности подведомственных учреждений (ДК)</t>
  </si>
  <si>
    <t>Обеспечение деятельности подведомственных учреждений (библиотеки)</t>
  </si>
  <si>
    <t>54.2.1527</t>
  </si>
  <si>
    <t>52.3.1528</t>
  </si>
  <si>
    <t>53.9.0000</t>
  </si>
  <si>
    <t>Бюджетные инвестиции в объекты капитального строительства собственности муниципальных образований</t>
  </si>
  <si>
    <t>ВЦП "Обеспечение пожарной безопасности в населенных пунктах на территоррии Кобринского сельского поселения на период 2013-2014 г"</t>
  </si>
  <si>
    <t>2.</t>
  </si>
  <si>
    <t>МКУ "ЦК Кобринского поселения"</t>
  </si>
  <si>
    <t>Культура</t>
  </si>
  <si>
    <t>Развитие физического и массового спорта в Гатчинском районе</t>
  </si>
  <si>
    <t>Приложение  7</t>
  </si>
  <si>
    <t>123</t>
  </si>
  <si>
    <t>Иные выплаты, за исключением фонда оплаты труда государственных (муниципальных) органов</t>
  </si>
  <si>
    <t>121</t>
  </si>
  <si>
    <t>Фонд оплаты труда государственных (муниципальных) органов и взносов по обязательному социальному страхованию</t>
  </si>
  <si>
    <t xml:space="preserve">Функционирование законодательных (представительных)  органов государственной власти и представительных органов муниципальных образований </t>
  </si>
  <si>
    <t>Прочая закупка товаров, работ и услуг для обеспечения государственных (муниципальных) нужд</t>
  </si>
  <si>
    <t>244</t>
  </si>
  <si>
    <t>55.1.1508</t>
  </si>
  <si>
    <t>414</t>
  </si>
  <si>
    <t>312</t>
  </si>
  <si>
    <t>111</t>
  </si>
  <si>
    <t>Обеспечение выполнения органами местного самоуправления муниципальных образований отдельных гос.полномочий Ленинградской области в сфере административных правоотношений</t>
  </si>
  <si>
    <t>61.8.7134</t>
  </si>
  <si>
    <t>Передача полномочий по жилищному контролю</t>
  </si>
  <si>
    <t>62.9.1301</t>
  </si>
  <si>
    <t>Государственная программа "Устойчивое общественное развитие Ленинградской области"</t>
  </si>
  <si>
    <t>56.2.7088</t>
  </si>
  <si>
    <t>ВЦП "Развитие части территорий Кобринского сельского поселения на 2013-2014г"</t>
  </si>
  <si>
    <t>56.2.9558</t>
  </si>
  <si>
    <t>57.3.7088</t>
  </si>
  <si>
    <t>57.3.9558</t>
  </si>
  <si>
    <t>Поддержка Муниципального образования по развитию общественной инфраструктуры</t>
  </si>
  <si>
    <t>62.9.7202</t>
  </si>
  <si>
    <t>"На земле предков А.С.Пушкина"</t>
  </si>
  <si>
    <t>54.2.9538</t>
  </si>
  <si>
    <t>122</t>
  </si>
  <si>
    <t xml:space="preserve">Иные выплаты персоналу государственных (муниципальных) органов, за исключением фонда оплаты труда
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</si>
  <si>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
</t>
  </si>
  <si>
    <t>57.2.9557</t>
  </si>
  <si>
    <t>МП "Развитие автомобильных дорог Ленинградской области"</t>
  </si>
  <si>
    <t>МП "Развитие автомобильных дорог Ленинградской области"  Ремонт дорог</t>
  </si>
  <si>
    <t>57.3.7013</t>
  </si>
  <si>
    <t>57.3.7014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</si>
  <si>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</si>
  <si>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Мероприятия по развитию общественной инфраструктуры муниципального значения</t>
  </si>
  <si>
    <t>59.2.0000</t>
  </si>
  <si>
    <t>59.2.1523</t>
  </si>
  <si>
    <t>59.2.9531</t>
  </si>
  <si>
    <t>Основное направление профилактики безнадзорности и правонорушений несовершеннолетних в ГМР</t>
  </si>
  <si>
    <t>54.1.7036</t>
  </si>
  <si>
    <t>Обеспечение выплат стимулирующего характера работникам муниципальных учреждений культуры Ленинградской области</t>
  </si>
  <si>
    <t>112</t>
  </si>
  <si>
    <t xml:space="preserve">Иные выплаты персоналу казенных учреждений, за исключением фонда оплаты труда
</t>
  </si>
  <si>
    <t>Резервный фонд</t>
  </si>
  <si>
    <t xml:space="preserve"> Резервный фонд</t>
  </si>
  <si>
    <t>Мероприятия в области жилищного хозяйства</t>
  </si>
  <si>
    <t>№ 46  от 10.11.2014 г.</t>
  </si>
  <si>
    <t>ВЦП  "Развитие части территории Кобринского сельского поселения на 2013-2014"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</si>
</sst>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49" fontId="2" fillId="0" borderId="10" xfId="0" applyNumberFormat="1" applyFont="1" applyFill="1" applyBorder="1" applyAlignment="1">
      <alignment vertical="top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9" fillId="0" borderId="10" xfId="0" applyNumberFormat="1" applyFont="1" applyBorder="1" applyAlignment="1">
      <alignment horizontal="justify" vertical="center" wrapText="1"/>
    </xf>
    <xf numFmtId="0" fontId="1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49" fontId="2" fillId="0" borderId="10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vertical="top"/>
    </xf>
    <xf numFmtId="2" fontId="2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 applyProtection="1">
      <alignment horizontal="left" vertical="center" wrapText="1"/>
      <protection locked="0"/>
    </xf>
    <xf numFmtId="49" fontId="2" fillId="0" borderId="10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/>
    </xf>
    <xf numFmtId="49" fontId="2" fillId="33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right" vertical="top"/>
    </xf>
    <xf numFmtId="2" fontId="5" fillId="0" borderId="0" xfId="0" applyNumberFormat="1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11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52"/>
  <sheetViews>
    <sheetView tabSelected="1" zoomScalePageLayoutView="0" workbookViewId="0" topLeftCell="A27">
      <selection activeCell="B33" sqref="B33"/>
    </sheetView>
  </sheetViews>
  <sheetFormatPr defaultColWidth="8.8515625" defaultRowHeight="12.75"/>
  <cols>
    <col min="1" max="1" width="3.00390625" style="2" customWidth="1"/>
    <col min="2" max="2" width="64.140625" style="2" customWidth="1"/>
    <col min="3" max="3" width="7.28125" style="2" customWidth="1"/>
    <col min="4" max="4" width="6.140625" style="2" customWidth="1"/>
    <col min="5" max="5" width="10.00390625" style="2" customWidth="1"/>
    <col min="6" max="6" width="6.28125" style="2" customWidth="1"/>
    <col min="7" max="7" width="15.00390625" style="51" customWidth="1"/>
    <col min="8" max="10" width="8.8515625" style="1" customWidth="1"/>
    <col min="11" max="11" width="18.00390625" style="1" customWidth="1"/>
    <col min="12" max="16384" width="8.8515625" style="1" customWidth="1"/>
  </cols>
  <sheetData>
    <row r="1" spans="4:16" ht="15.75">
      <c r="D1" s="63" t="s">
        <v>201</v>
      </c>
      <c r="E1" s="63"/>
      <c r="F1" s="63"/>
      <c r="G1" s="63"/>
      <c r="H1" s="3"/>
      <c r="I1" s="3"/>
      <c r="J1" s="3"/>
      <c r="K1" s="3"/>
      <c r="L1" s="3"/>
      <c r="M1" s="3"/>
      <c r="N1" s="3"/>
      <c r="O1" s="3"/>
      <c r="P1" s="3"/>
    </row>
    <row r="2" spans="4:16" ht="15.75">
      <c r="D2" s="40" t="s">
        <v>54</v>
      </c>
      <c r="E2" s="40"/>
      <c r="F2" s="40"/>
      <c r="G2" s="50"/>
      <c r="H2" s="3"/>
      <c r="I2" s="3"/>
      <c r="J2" s="3"/>
      <c r="K2" s="3"/>
      <c r="L2" s="3"/>
      <c r="M2" s="3"/>
      <c r="N2" s="3"/>
      <c r="O2" s="3"/>
      <c r="P2" s="3"/>
    </row>
    <row r="3" spans="4:16" ht="15.75">
      <c r="D3" s="40" t="s">
        <v>55</v>
      </c>
      <c r="E3" s="40"/>
      <c r="F3" s="40"/>
      <c r="G3" s="50"/>
      <c r="H3" s="3"/>
      <c r="I3" s="3"/>
      <c r="J3" s="3"/>
      <c r="K3" s="3"/>
      <c r="L3" s="3"/>
      <c r="M3" s="3"/>
      <c r="N3" s="3"/>
      <c r="O3" s="3"/>
      <c r="P3" s="3"/>
    </row>
    <row r="4" spans="4:16" ht="15.75">
      <c r="D4" s="64" t="s">
        <v>248</v>
      </c>
      <c r="E4" s="64"/>
      <c r="F4" s="64"/>
      <c r="G4" s="64"/>
      <c r="H4" s="26"/>
      <c r="I4" s="26"/>
      <c r="J4" s="26"/>
      <c r="K4" s="26"/>
      <c r="L4" s="26"/>
      <c r="M4" s="26"/>
      <c r="N4" s="26"/>
      <c r="O4" s="26"/>
      <c r="P4" s="26"/>
    </row>
    <row r="5" ht="15" customHeight="1"/>
    <row r="6" spans="1:7" ht="57.75" customHeight="1">
      <c r="A6" s="61" t="s">
        <v>139</v>
      </c>
      <c r="B6" s="62"/>
      <c r="C6" s="62"/>
      <c r="D6" s="62"/>
      <c r="E6" s="62"/>
      <c r="F6" s="62"/>
      <c r="G6" s="62"/>
    </row>
    <row r="7" spans="1:7" ht="9.75" customHeight="1">
      <c r="A7" s="61"/>
      <c r="B7" s="62"/>
      <c r="C7" s="62"/>
      <c r="D7" s="62"/>
      <c r="E7" s="62"/>
      <c r="F7" s="62"/>
      <c r="G7" s="62"/>
    </row>
    <row r="8" spans="1:7" ht="63">
      <c r="A8" s="5"/>
      <c r="B8" s="6" t="s">
        <v>19</v>
      </c>
      <c r="C8" s="6" t="s">
        <v>56</v>
      </c>
      <c r="D8" s="6" t="s">
        <v>57</v>
      </c>
      <c r="E8" s="6" t="s">
        <v>20</v>
      </c>
      <c r="F8" s="6" t="s">
        <v>21</v>
      </c>
      <c r="G8" s="52" t="s">
        <v>136</v>
      </c>
    </row>
    <row r="9" spans="1:7" ht="16.5" customHeight="1">
      <c r="A9" s="48" t="s">
        <v>108</v>
      </c>
      <c r="B9" s="49" t="s">
        <v>107</v>
      </c>
      <c r="C9" s="49"/>
      <c r="D9" s="49"/>
      <c r="E9" s="49"/>
      <c r="F9" s="49"/>
      <c r="G9" s="53">
        <f>G10+G75+G80+G94+G122+G164+G170+G173+G177</f>
        <v>47138.35999999999</v>
      </c>
    </row>
    <row r="10" spans="1:7" ht="19.5" customHeight="1">
      <c r="A10" s="7"/>
      <c r="B10" s="27" t="s">
        <v>99</v>
      </c>
      <c r="C10" s="28" t="s">
        <v>58</v>
      </c>
      <c r="D10" s="30" t="s">
        <v>61</v>
      </c>
      <c r="E10" s="30"/>
      <c r="F10" s="30"/>
      <c r="G10" s="41">
        <f>G11+G16+G52+G48+G66</f>
        <v>10552.78</v>
      </c>
    </row>
    <row r="11" spans="1:7" ht="63" customHeight="1">
      <c r="A11" s="7"/>
      <c r="B11" s="27" t="s">
        <v>94</v>
      </c>
      <c r="C11" s="30" t="s">
        <v>58</v>
      </c>
      <c r="D11" s="30" t="s">
        <v>67</v>
      </c>
      <c r="E11" s="30"/>
      <c r="F11" s="30"/>
      <c r="G11" s="41">
        <f>G12</f>
        <v>435</v>
      </c>
    </row>
    <row r="12" spans="1:7" ht="33.75" customHeight="1">
      <c r="A12" s="7"/>
      <c r="B12" s="8" t="s">
        <v>154</v>
      </c>
      <c r="C12" s="30" t="s">
        <v>58</v>
      </c>
      <c r="D12" s="30" t="s">
        <v>67</v>
      </c>
      <c r="E12" s="30" t="s">
        <v>153</v>
      </c>
      <c r="F12" s="30"/>
      <c r="G12" s="41">
        <f>G13</f>
        <v>435</v>
      </c>
    </row>
    <row r="13" spans="1:7" ht="30.75" customHeight="1">
      <c r="A13" s="7"/>
      <c r="B13" s="11" t="s">
        <v>78</v>
      </c>
      <c r="C13" s="6" t="s">
        <v>58</v>
      </c>
      <c r="D13" s="42" t="s">
        <v>67</v>
      </c>
      <c r="E13" s="42" t="s">
        <v>143</v>
      </c>
      <c r="F13" s="42"/>
      <c r="G13" s="54">
        <f>G14</f>
        <v>435</v>
      </c>
    </row>
    <row r="14" spans="1:7" ht="33" customHeight="1">
      <c r="A14" s="7"/>
      <c r="B14" s="11" t="s">
        <v>203</v>
      </c>
      <c r="C14" s="6" t="s">
        <v>58</v>
      </c>
      <c r="D14" s="42" t="s">
        <v>67</v>
      </c>
      <c r="E14" s="42" t="s">
        <v>143</v>
      </c>
      <c r="F14" s="42" t="s">
        <v>202</v>
      </c>
      <c r="G14" s="54">
        <v>435</v>
      </c>
    </row>
    <row r="15" spans="1:7" ht="47.25" customHeight="1">
      <c r="A15" s="7"/>
      <c r="B15" s="25" t="s">
        <v>206</v>
      </c>
      <c r="C15" s="28" t="s">
        <v>58</v>
      </c>
      <c r="D15" s="43" t="s">
        <v>64</v>
      </c>
      <c r="E15" s="42"/>
      <c r="F15" s="42"/>
      <c r="G15" s="41">
        <f>G16</f>
        <v>8677.18</v>
      </c>
    </row>
    <row r="16" spans="1:7" ht="33" customHeight="1">
      <c r="A16" s="32"/>
      <c r="B16" s="25" t="s">
        <v>154</v>
      </c>
      <c r="C16" s="28" t="s">
        <v>58</v>
      </c>
      <c r="D16" s="28" t="s">
        <v>64</v>
      </c>
      <c r="E16" s="28" t="s">
        <v>155</v>
      </c>
      <c r="F16" s="28"/>
      <c r="G16" s="55">
        <f>G21+G23+G30+G32+G28</f>
        <v>8677.18</v>
      </c>
    </row>
    <row r="17" spans="1:7" ht="0" customHeight="1" hidden="1">
      <c r="A17" s="7"/>
      <c r="B17" s="12" t="s">
        <v>26</v>
      </c>
      <c r="C17" s="28"/>
      <c r="D17" s="6" t="s">
        <v>0</v>
      </c>
      <c r="E17" s="6" t="s">
        <v>24</v>
      </c>
      <c r="F17" s="6" t="s">
        <v>25</v>
      </c>
      <c r="G17" s="54"/>
    </row>
    <row r="18" spans="1:7" ht="15" customHeight="1" hidden="1">
      <c r="A18" s="7"/>
      <c r="B18" s="12" t="s">
        <v>27</v>
      </c>
      <c r="C18" s="28"/>
      <c r="D18" s="6" t="s">
        <v>28</v>
      </c>
      <c r="E18" s="6" t="s">
        <v>22</v>
      </c>
      <c r="F18" s="6" t="s">
        <v>23</v>
      </c>
      <c r="G18" s="54">
        <f>G19</f>
        <v>0</v>
      </c>
    </row>
    <row r="19" spans="1:7" ht="15" customHeight="1" hidden="1">
      <c r="A19" s="7"/>
      <c r="B19" s="12" t="s">
        <v>29</v>
      </c>
      <c r="C19" s="28"/>
      <c r="D19" s="6" t="s">
        <v>28</v>
      </c>
      <c r="E19" s="6" t="s">
        <v>30</v>
      </c>
      <c r="F19" s="6" t="s">
        <v>23</v>
      </c>
      <c r="G19" s="54">
        <f>G20</f>
        <v>0</v>
      </c>
    </row>
    <row r="20" spans="1:7" ht="15" customHeight="1" hidden="1">
      <c r="A20" s="7"/>
      <c r="B20" s="12" t="s">
        <v>31</v>
      </c>
      <c r="C20" s="28"/>
      <c r="D20" s="6" t="s">
        <v>28</v>
      </c>
      <c r="E20" s="6" t="s">
        <v>30</v>
      </c>
      <c r="F20" s="6" t="s">
        <v>32</v>
      </c>
      <c r="G20" s="54"/>
    </row>
    <row r="21" spans="1:7" ht="33.75" customHeight="1">
      <c r="A21" s="7"/>
      <c r="B21" s="8" t="s">
        <v>111</v>
      </c>
      <c r="C21" s="30" t="s">
        <v>58</v>
      </c>
      <c r="D21" s="30" t="s">
        <v>64</v>
      </c>
      <c r="E21" s="30" t="s">
        <v>144</v>
      </c>
      <c r="F21" s="30"/>
      <c r="G21" s="41">
        <f>G22</f>
        <v>4880.3</v>
      </c>
    </row>
    <row r="22" spans="1:7" ht="31.5" customHeight="1">
      <c r="A22" s="7"/>
      <c r="B22" s="11" t="s">
        <v>205</v>
      </c>
      <c r="C22" s="31" t="s">
        <v>58</v>
      </c>
      <c r="D22" s="6" t="s">
        <v>64</v>
      </c>
      <c r="E22" s="6" t="s">
        <v>144</v>
      </c>
      <c r="F22" s="6" t="s">
        <v>204</v>
      </c>
      <c r="G22" s="54">
        <v>4880.3</v>
      </c>
    </row>
    <row r="23" spans="1:7" ht="18" customHeight="1">
      <c r="A23" s="7"/>
      <c r="B23" s="8" t="s">
        <v>157</v>
      </c>
      <c r="C23" s="30" t="s">
        <v>58</v>
      </c>
      <c r="D23" s="30" t="s">
        <v>64</v>
      </c>
      <c r="E23" s="30" t="s">
        <v>153</v>
      </c>
      <c r="F23" s="6"/>
      <c r="G23" s="41">
        <f>G24+G27+G25+G26</f>
        <v>2326.6800000000003</v>
      </c>
    </row>
    <row r="24" spans="1:7" ht="31.5" customHeight="1">
      <c r="A24" s="7"/>
      <c r="B24" s="11" t="s">
        <v>205</v>
      </c>
      <c r="C24" s="31" t="s">
        <v>58</v>
      </c>
      <c r="D24" s="6" t="s">
        <v>64</v>
      </c>
      <c r="E24" s="6" t="s">
        <v>156</v>
      </c>
      <c r="F24" s="6" t="s">
        <v>204</v>
      </c>
      <c r="G24" s="54">
        <v>622.4</v>
      </c>
    </row>
    <row r="25" spans="1:7" ht="63" customHeight="1">
      <c r="A25" s="7"/>
      <c r="B25" s="11" t="s">
        <v>229</v>
      </c>
      <c r="C25" s="31" t="s">
        <v>58</v>
      </c>
      <c r="D25" s="6" t="s">
        <v>64</v>
      </c>
      <c r="E25" s="6" t="s">
        <v>156</v>
      </c>
      <c r="F25" s="6" t="s">
        <v>202</v>
      </c>
      <c r="G25" s="54">
        <v>516.4</v>
      </c>
    </row>
    <row r="26" spans="1:7" ht="31.5" customHeight="1">
      <c r="A26" s="7"/>
      <c r="B26" s="11" t="s">
        <v>228</v>
      </c>
      <c r="C26" s="31" t="s">
        <v>58</v>
      </c>
      <c r="D26" s="6" t="s">
        <v>64</v>
      </c>
      <c r="E26" s="6" t="s">
        <v>156</v>
      </c>
      <c r="F26" s="6" t="s">
        <v>227</v>
      </c>
      <c r="G26" s="54">
        <v>3</v>
      </c>
    </row>
    <row r="27" spans="1:7" ht="31.5" customHeight="1">
      <c r="A27" s="7"/>
      <c r="B27" s="11" t="s">
        <v>207</v>
      </c>
      <c r="C27" s="31" t="s">
        <v>58</v>
      </c>
      <c r="D27" s="6" t="s">
        <v>64</v>
      </c>
      <c r="E27" s="6" t="s">
        <v>156</v>
      </c>
      <c r="F27" s="6" t="s">
        <v>208</v>
      </c>
      <c r="G27" s="54">
        <v>1184.88</v>
      </c>
    </row>
    <row r="28" spans="1:7" ht="64.5" customHeight="1">
      <c r="A28" s="7"/>
      <c r="B28" s="14" t="s">
        <v>213</v>
      </c>
      <c r="C28" s="30" t="s">
        <v>58</v>
      </c>
      <c r="D28" s="30" t="s">
        <v>64</v>
      </c>
      <c r="E28" s="30" t="s">
        <v>214</v>
      </c>
      <c r="F28" s="6"/>
      <c r="G28" s="41">
        <v>1</v>
      </c>
    </row>
    <row r="29" spans="1:7" ht="31.5" customHeight="1">
      <c r="A29" s="7"/>
      <c r="B29" s="11" t="s">
        <v>207</v>
      </c>
      <c r="C29" s="31" t="s">
        <v>58</v>
      </c>
      <c r="D29" s="6" t="s">
        <v>64</v>
      </c>
      <c r="E29" s="6" t="s">
        <v>214</v>
      </c>
      <c r="F29" s="6" t="s">
        <v>208</v>
      </c>
      <c r="G29" s="54">
        <v>1</v>
      </c>
    </row>
    <row r="30" spans="1:7" ht="33" customHeight="1">
      <c r="A30" s="7"/>
      <c r="B30" s="14" t="s">
        <v>79</v>
      </c>
      <c r="C30" s="30" t="s">
        <v>58</v>
      </c>
      <c r="D30" s="30" t="s">
        <v>64</v>
      </c>
      <c r="E30" s="30" t="s">
        <v>145</v>
      </c>
      <c r="F30" s="30"/>
      <c r="G30" s="41">
        <f>G31</f>
        <v>1200</v>
      </c>
    </row>
    <row r="31" spans="1:7" ht="36.75" customHeight="1">
      <c r="A31" s="7"/>
      <c r="B31" s="11" t="s">
        <v>205</v>
      </c>
      <c r="C31" s="31" t="s">
        <v>58</v>
      </c>
      <c r="D31" s="6" t="s">
        <v>64</v>
      </c>
      <c r="E31" s="6" t="s">
        <v>145</v>
      </c>
      <c r="F31" s="6" t="s">
        <v>204</v>
      </c>
      <c r="G31" s="54">
        <v>1200</v>
      </c>
    </row>
    <row r="32" spans="1:7" ht="18" customHeight="1">
      <c r="A32" s="7"/>
      <c r="B32" s="13" t="s">
        <v>159</v>
      </c>
      <c r="C32" s="30" t="s">
        <v>58</v>
      </c>
      <c r="D32" s="30" t="s">
        <v>64</v>
      </c>
      <c r="E32" s="30" t="s">
        <v>161</v>
      </c>
      <c r="F32" s="30"/>
      <c r="G32" s="41">
        <f>G33</f>
        <v>269.2</v>
      </c>
    </row>
    <row r="33" spans="1:7" ht="21" customHeight="1">
      <c r="A33" s="7"/>
      <c r="B33" s="14" t="s">
        <v>160</v>
      </c>
      <c r="C33" s="30" t="s">
        <v>58</v>
      </c>
      <c r="D33" s="30" t="s">
        <v>64</v>
      </c>
      <c r="E33" s="30" t="s">
        <v>158</v>
      </c>
      <c r="F33" s="6"/>
      <c r="G33" s="41">
        <f>G47+G37+G38+G40+G42+G44+G34</f>
        <v>269.2</v>
      </c>
    </row>
    <row r="34" spans="1:7" ht="21" customHeight="1">
      <c r="A34" s="7"/>
      <c r="B34" s="14" t="s">
        <v>215</v>
      </c>
      <c r="C34" s="30" t="s">
        <v>58</v>
      </c>
      <c r="D34" s="30" t="s">
        <v>64</v>
      </c>
      <c r="E34" s="30" t="s">
        <v>216</v>
      </c>
      <c r="F34" s="6"/>
      <c r="G34" s="41">
        <f>G35</f>
        <v>34.3</v>
      </c>
    </row>
    <row r="35" spans="1:7" ht="21" customHeight="1">
      <c r="A35" s="7"/>
      <c r="B35" s="11" t="s">
        <v>65</v>
      </c>
      <c r="C35" s="6" t="s">
        <v>58</v>
      </c>
      <c r="D35" s="6" t="s">
        <v>64</v>
      </c>
      <c r="E35" s="6" t="s">
        <v>216</v>
      </c>
      <c r="F35" s="6" t="s">
        <v>113</v>
      </c>
      <c r="G35" s="54">
        <v>34.3</v>
      </c>
    </row>
    <row r="36" spans="1:7" ht="32.25" customHeight="1">
      <c r="A36" s="7"/>
      <c r="B36" s="45" t="s">
        <v>112</v>
      </c>
      <c r="C36" s="30" t="s">
        <v>58</v>
      </c>
      <c r="D36" s="30" t="s">
        <v>64</v>
      </c>
      <c r="E36" s="30" t="s">
        <v>146</v>
      </c>
      <c r="F36" s="6"/>
      <c r="G36" s="41">
        <f>G37</f>
        <v>52.4</v>
      </c>
    </row>
    <row r="37" spans="1:7" ht="18.75" customHeight="1">
      <c r="A37" s="7"/>
      <c r="B37" s="11" t="s">
        <v>65</v>
      </c>
      <c r="C37" s="31" t="s">
        <v>58</v>
      </c>
      <c r="D37" s="6" t="s">
        <v>64</v>
      </c>
      <c r="E37" s="6" t="s">
        <v>146</v>
      </c>
      <c r="F37" s="6" t="s">
        <v>113</v>
      </c>
      <c r="G37" s="54">
        <v>52.4</v>
      </c>
    </row>
    <row r="38" spans="1:7" ht="47.25" customHeight="1">
      <c r="A38" s="7"/>
      <c r="B38" s="45" t="s">
        <v>114</v>
      </c>
      <c r="C38" s="30" t="s">
        <v>58</v>
      </c>
      <c r="D38" s="30" t="s">
        <v>64</v>
      </c>
      <c r="E38" s="30" t="s">
        <v>147</v>
      </c>
      <c r="F38" s="6"/>
      <c r="G38" s="41">
        <f>G39</f>
        <v>24.9</v>
      </c>
    </row>
    <row r="39" spans="1:7" ht="18.75" customHeight="1">
      <c r="A39" s="7"/>
      <c r="B39" s="11" t="s">
        <v>65</v>
      </c>
      <c r="C39" s="31" t="s">
        <v>58</v>
      </c>
      <c r="D39" s="6" t="s">
        <v>64</v>
      </c>
      <c r="E39" s="6" t="s">
        <v>147</v>
      </c>
      <c r="F39" s="6" t="s">
        <v>113</v>
      </c>
      <c r="G39" s="54">
        <v>24.9</v>
      </c>
    </row>
    <row r="40" spans="1:7" ht="94.5" customHeight="1">
      <c r="A40" s="7"/>
      <c r="B40" s="45" t="s">
        <v>115</v>
      </c>
      <c r="C40" s="30" t="s">
        <v>116</v>
      </c>
      <c r="D40" s="30" t="s">
        <v>64</v>
      </c>
      <c r="E40" s="30" t="s">
        <v>148</v>
      </c>
      <c r="F40" s="6"/>
      <c r="G40" s="41">
        <f>G41</f>
        <v>24</v>
      </c>
    </row>
    <row r="41" spans="1:7" ht="18.75" customHeight="1">
      <c r="A41" s="7"/>
      <c r="B41" s="11" t="s">
        <v>65</v>
      </c>
      <c r="C41" s="31" t="s">
        <v>58</v>
      </c>
      <c r="D41" s="6" t="s">
        <v>64</v>
      </c>
      <c r="E41" s="6" t="s">
        <v>148</v>
      </c>
      <c r="F41" s="6" t="s">
        <v>113</v>
      </c>
      <c r="G41" s="54">
        <v>24</v>
      </c>
    </row>
    <row r="42" spans="1:7" ht="35.25" customHeight="1">
      <c r="A42" s="7"/>
      <c r="B42" s="45" t="s">
        <v>117</v>
      </c>
      <c r="C42" s="30" t="s">
        <v>58</v>
      </c>
      <c r="D42" s="30" t="s">
        <v>64</v>
      </c>
      <c r="E42" s="30" t="s">
        <v>149</v>
      </c>
      <c r="F42" s="6"/>
      <c r="G42" s="41">
        <f>G43</f>
        <v>47.6</v>
      </c>
    </row>
    <row r="43" spans="1:7" ht="18.75" customHeight="1">
      <c r="A43" s="7"/>
      <c r="B43" s="11" t="s">
        <v>65</v>
      </c>
      <c r="C43" s="31" t="s">
        <v>58</v>
      </c>
      <c r="D43" s="6" t="s">
        <v>64</v>
      </c>
      <c r="E43" s="6" t="s">
        <v>149</v>
      </c>
      <c r="F43" s="6" t="s">
        <v>113</v>
      </c>
      <c r="G43" s="54">
        <v>47.6</v>
      </c>
    </row>
    <row r="44" spans="1:7" ht="34.5" customHeight="1">
      <c r="A44" s="7"/>
      <c r="B44" s="45" t="s">
        <v>118</v>
      </c>
      <c r="C44" s="30" t="s">
        <v>58</v>
      </c>
      <c r="D44" s="30" t="s">
        <v>64</v>
      </c>
      <c r="E44" s="30" t="s">
        <v>150</v>
      </c>
      <c r="F44" s="6"/>
      <c r="G44" s="41">
        <f>G45</f>
        <v>38</v>
      </c>
    </row>
    <row r="45" spans="1:7" ht="18.75" customHeight="1">
      <c r="A45" s="7"/>
      <c r="B45" s="11" t="s">
        <v>65</v>
      </c>
      <c r="C45" s="31" t="s">
        <v>58</v>
      </c>
      <c r="D45" s="6" t="s">
        <v>64</v>
      </c>
      <c r="E45" s="6" t="s">
        <v>150</v>
      </c>
      <c r="F45" s="6" t="s">
        <v>113</v>
      </c>
      <c r="G45" s="54">
        <v>38</v>
      </c>
    </row>
    <row r="46" spans="1:7" ht="48.75" customHeight="1">
      <c r="A46" s="7"/>
      <c r="B46" s="45" t="s">
        <v>119</v>
      </c>
      <c r="C46" s="30" t="s">
        <v>58</v>
      </c>
      <c r="D46" s="30" t="s">
        <v>64</v>
      </c>
      <c r="E46" s="30" t="s">
        <v>151</v>
      </c>
      <c r="F46" s="6"/>
      <c r="G46" s="41">
        <f>G47</f>
        <v>48</v>
      </c>
    </row>
    <row r="47" spans="1:7" ht="18.75" customHeight="1">
      <c r="A47" s="7"/>
      <c r="B47" s="11" t="s">
        <v>65</v>
      </c>
      <c r="C47" s="31" t="s">
        <v>58</v>
      </c>
      <c r="D47" s="6" t="s">
        <v>64</v>
      </c>
      <c r="E47" s="6" t="s">
        <v>151</v>
      </c>
      <c r="F47" s="6" t="s">
        <v>113</v>
      </c>
      <c r="G47" s="54">
        <v>48</v>
      </c>
    </row>
    <row r="48" spans="1:7" ht="18.75" customHeight="1">
      <c r="A48" s="7"/>
      <c r="B48" s="14" t="s">
        <v>137</v>
      </c>
      <c r="C48" s="30" t="s">
        <v>58</v>
      </c>
      <c r="D48" s="30" t="s">
        <v>83</v>
      </c>
      <c r="E48" s="6"/>
      <c r="F48" s="6"/>
      <c r="G48" s="41">
        <f>G49</f>
        <v>450</v>
      </c>
    </row>
    <row r="49" spans="1:7" ht="18.75" customHeight="1">
      <c r="A49" s="7"/>
      <c r="B49" s="14" t="s">
        <v>160</v>
      </c>
      <c r="C49" s="30" t="s">
        <v>58</v>
      </c>
      <c r="D49" s="30" t="s">
        <v>83</v>
      </c>
      <c r="E49" s="30" t="s">
        <v>158</v>
      </c>
      <c r="F49" s="6"/>
      <c r="G49" s="41">
        <f>G50</f>
        <v>450</v>
      </c>
    </row>
    <row r="50" spans="1:7" ht="33" customHeight="1">
      <c r="A50" s="7"/>
      <c r="B50" s="14" t="s">
        <v>138</v>
      </c>
      <c r="C50" s="30" t="s">
        <v>58</v>
      </c>
      <c r="D50" s="30" t="s">
        <v>83</v>
      </c>
      <c r="E50" s="30" t="s">
        <v>152</v>
      </c>
      <c r="F50" s="6"/>
      <c r="G50" s="41">
        <f>G51</f>
        <v>450</v>
      </c>
    </row>
    <row r="51" spans="1:7" ht="31.5" customHeight="1">
      <c r="A51" s="7"/>
      <c r="B51" s="11" t="s">
        <v>207</v>
      </c>
      <c r="C51" s="31" t="s">
        <v>58</v>
      </c>
      <c r="D51" s="6" t="s">
        <v>83</v>
      </c>
      <c r="E51" s="6" t="s">
        <v>152</v>
      </c>
      <c r="F51" s="6" t="s">
        <v>208</v>
      </c>
      <c r="G51" s="54">
        <v>450</v>
      </c>
    </row>
    <row r="52" spans="1:7" ht="20.25" customHeight="1">
      <c r="A52" s="9"/>
      <c r="B52" s="25" t="s">
        <v>1</v>
      </c>
      <c r="C52" s="28" t="s">
        <v>58</v>
      </c>
      <c r="D52" s="28" t="s">
        <v>63</v>
      </c>
      <c r="E52" s="28"/>
      <c r="F52" s="28"/>
      <c r="G52" s="60">
        <f>G53</f>
        <v>90.6</v>
      </c>
    </row>
    <row r="53" spans="1:7" ht="15" customHeight="1">
      <c r="A53" s="7"/>
      <c r="B53" s="27" t="s">
        <v>33</v>
      </c>
      <c r="C53" s="30" t="s">
        <v>58</v>
      </c>
      <c r="D53" s="30" t="s">
        <v>63</v>
      </c>
      <c r="E53" s="30" t="s">
        <v>162</v>
      </c>
      <c r="F53" s="30"/>
      <c r="G53" s="41">
        <f>G65</f>
        <v>90.6</v>
      </c>
    </row>
    <row r="54" spans="1:7" s="15" customFormat="1" ht="0" customHeight="1" hidden="1">
      <c r="A54" s="13"/>
      <c r="B54" s="14" t="s">
        <v>2</v>
      </c>
      <c r="C54" s="31"/>
      <c r="D54" s="43" t="s">
        <v>3</v>
      </c>
      <c r="E54" s="43" t="s">
        <v>22</v>
      </c>
      <c r="F54" s="43" t="s">
        <v>23</v>
      </c>
      <c r="G54" s="41">
        <f>G55+G58</f>
        <v>0</v>
      </c>
    </row>
    <row r="55" spans="1:7" ht="7.5" customHeight="1" hidden="1">
      <c r="A55" s="5"/>
      <c r="B55" s="10" t="s">
        <v>4</v>
      </c>
      <c r="C55" s="31"/>
      <c r="D55" s="6" t="s">
        <v>5</v>
      </c>
      <c r="E55" s="6" t="s">
        <v>22</v>
      </c>
      <c r="F55" s="6" t="s">
        <v>23</v>
      </c>
      <c r="G55" s="54">
        <f>G56</f>
        <v>0</v>
      </c>
    </row>
    <row r="56" spans="1:7" ht="28.5" customHeight="1" hidden="1">
      <c r="A56" s="5"/>
      <c r="B56" s="10" t="s">
        <v>34</v>
      </c>
      <c r="C56" s="31"/>
      <c r="D56" s="6" t="s">
        <v>5</v>
      </c>
      <c r="E56" s="6" t="s">
        <v>35</v>
      </c>
      <c r="F56" s="6" t="s">
        <v>23</v>
      </c>
      <c r="G56" s="54">
        <f>G57</f>
        <v>0</v>
      </c>
    </row>
    <row r="57" spans="1:7" ht="47.25" hidden="1">
      <c r="A57" s="5"/>
      <c r="B57" s="10" t="s">
        <v>36</v>
      </c>
      <c r="C57" s="31"/>
      <c r="D57" s="6" t="s">
        <v>5</v>
      </c>
      <c r="E57" s="6" t="s">
        <v>35</v>
      </c>
      <c r="F57" s="6">
        <v>260</v>
      </c>
      <c r="G57" s="54"/>
    </row>
    <row r="58" spans="1:7" ht="15.75" hidden="1">
      <c r="A58" s="16"/>
      <c r="B58" s="11" t="s">
        <v>6</v>
      </c>
      <c r="C58" s="31"/>
      <c r="D58" s="42" t="s">
        <v>7</v>
      </c>
      <c r="E58" s="42" t="s">
        <v>22</v>
      </c>
      <c r="F58" s="42" t="s">
        <v>23</v>
      </c>
      <c r="G58" s="54">
        <f>G59</f>
        <v>0</v>
      </c>
    </row>
    <row r="59" spans="1:7" ht="15.75" hidden="1">
      <c r="A59" s="16"/>
      <c r="B59" s="11" t="s">
        <v>37</v>
      </c>
      <c r="C59" s="31"/>
      <c r="D59" s="42" t="s">
        <v>7</v>
      </c>
      <c r="E59" s="42" t="s">
        <v>38</v>
      </c>
      <c r="F59" s="42" t="s">
        <v>23</v>
      </c>
      <c r="G59" s="54">
        <f>G60</f>
        <v>0</v>
      </c>
    </row>
    <row r="60" spans="1:7" ht="36.75" customHeight="1" hidden="1">
      <c r="A60" s="16"/>
      <c r="B60" s="11" t="s">
        <v>39</v>
      </c>
      <c r="C60" s="31"/>
      <c r="D60" s="42" t="s">
        <v>7</v>
      </c>
      <c r="E60" s="42" t="s">
        <v>38</v>
      </c>
      <c r="F60" s="42" t="s">
        <v>40</v>
      </c>
      <c r="G60" s="54"/>
    </row>
    <row r="61" spans="1:7" ht="18.75" customHeight="1" hidden="1">
      <c r="A61" s="7"/>
      <c r="B61" s="17" t="s">
        <v>8</v>
      </c>
      <c r="C61" s="37"/>
      <c r="D61" s="34" t="s">
        <v>9</v>
      </c>
      <c r="E61" s="34" t="s">
        <v>22</v>
      </c>
      <c r="F61" s="34" t="s">
        <v>23</v>
      </c>
      <c r="G61" s="54">
        <f>G62</f>
        <v>0</v>
      </c>
    </row>
    <row r="62" spans="1:7" ht="19.5" customHeight="1" hidden="1">
      <c r="A62" s="9"/>
      <c r="B62" s="10" t="s">
        <v>10</v>
      </c>
      <c r="C62" s="31"/>
      <c r="D62" s="6" t="s">
        <v>11</v>
      </c>
      <c r="E62" s="6" t="s">
        <v>22</v>
      </c>
      <c r="F62" s="6" t="s">
        <v>23</v>
      </c>
      <c r="G62" s="54">
        <f>G63</f>
        <v>0</v>
      </c>
    </row>
    <row r="63" spans="1:7" ht="19.5" customHeight="1" hidden="1">
      <c r="A63" s="7"/>
      <c r="B63" s="10" t="s">
        <v>41</v>
      </c>
      <c r="C63" s="31"/>
      <c r="D63" s="6" t="s">
        <v>11</v>
      </c>
      <c r="E63" s="6" t="s">
        <v>42</v>
      </c>
      <c r="F63" s="6" t="s">
        <v>23</v>
      </c>
      <c r="G63" s="54">
        <f>G64</f>
        <v>0</v>
      </c>
    </row>
    <row r="64" spans="1:7" ht="19.5" customHeight="1" hidden="1">
      <c r="A64" s="7"/>
      <c r="B64" s="10" t="s">
        <v>43</v>
      </c>
      <c r="C64" s="31"/>
      <c r="D64" s="6" t="s">
        <v>11</v>
      </c>
      <c r="E64" s="6" t="s">
        <v>42</v>
      </c>
      <c r="F64" s="6">
        <v>382</v>
      </c>
      <c r="G64" s="54"/>
    </row>
    <row r="65" spans="1:7" ht="19.5" customHeight="1">
      <c r="A65" s="7"/>
      <c r="B65" s="10" t="s">
        <v>121</v>
      </c>
      <c r="C65" s="31" t="s">
        <v>58</v>
      </c>
      <c r="D65" s="6" t="s">
        <v>63</v>
      </c>
      <c r="E65" s="6" t="s">
        <v>162</v>
      </c>
      <c r="F65" s="6" t="s">
        <v>120</v>
      </c>
      <c r="G65" s="54">
        <v>90.6</v>
      </c>
    </row>
    <row r="66" spans="1:7" ht="19.5" customHeight="1">
      <c r="A66" s="7"/>
      <c r="B66" s="21" t="s">
        <v>85</v>
      </c>
      <c r="C66" s="30" t="s">
        <v>58</v>
      </c>
      <c r="D66" s="30" t="s">
        <v>96</v>
      </c>
      <c r="E66" s="30"/>
      <c r="F66" s="30"/>
      <c r="G66" s="41">
        <f>G71+G73+G67+G69</f>
        <v>900</v>
      </c>
    </row>
    <row r="67" spans="1:7" ht="45.75" customHeight="1">
      <c r="A67" s="7"/>
      <c r="B67" s="8" t="s">
        <v>122</v>
      </c>
      <c r="C67" s="30" t="s">
        <v>58</v>
      </c>
      <c r="D67" s="30" t="s">
        <v>96</v>
      </c>
      <c r="E67" s="30" t="s">
        <v>163</v>
      </c>
      <c r="F67" s="6"/>
      <c r="G67" s="41">
        <f>G68</f>
        <v>440</v>
      </c>
    </row>
    <row r="68" spans="1:7" ht="35.25" customHeight="1">
      <c r="A68" s="7"/>
      <c r="B68" s="10" t="s">
        <v>207</v>
      </c>
      <c r="C68" s="31" t="s">
        <v>58</v>
      </c>
      <c r="D68" s="6" t="s">
        <v>96</v>
      </c>
      <c r="E68" s="6" t="s">
        <v>163</v>
      </c>
      <c r="F68" s="6" t="s">
        <v>208</v>
      </c>
      <c r="G68" s="54">
        <f>240+200</f>
        <v>440</v>
      </c>
    </row>
    <row r="69" spans="1:7" ht="34.5" customHeight="1">
      <c r="A69" s="7"/>
      <c r="B69" s="8" t="s">
        <v>98</v>
      </c>
      <c r="C69" s="30" t="s">
        <v>58</v>
      </c>
      <c r="D69" s="30" t="s">
        <v>96</v>
      </c>
      <c r="E69" s="30" t="s">
        <v>164</v>
      </c>
      <c r="F69" s="6"/>
      <c r="G69" s="41">
        <f>G70</f>
        <v>400</v>
      </c>
    </row>
    <row r="70" spans="1:7" ht="34.5" customHeight="1">
      <c r="A70" s="7"/>
      <c r="B70" s="10" t="s">
        <v>207</v>
      </c>
      <c r="C70" s="31" t="s">
        <v>58</v>
      </c>
      <c r="D70" s="6" t="s">
        <v>96</v>
      </c>
      <c r="E70" s="6" t="s">
        <v>164</v>
      </c>
      <c r="F70" s="6" t="s">
        <v>208</v>
      </c>
      <c r="G70" s="54">
        <v>400</v>
      </c>
    </row>
    <row r="71" spans="1:7" ht="63" customHeight="1">
      <c r="A71" s="1"/>
      <c r="B71" s="46" t="s">
        <v>123</v>
      </c>
      <c r="C71" s="30" t="s">
        <v>58</v>
      </c>
      <c r="D71" s="30" t="s">
        <v>96</v>
      </c>
      <c r="E71" s="30" t="s">
        <v>165</v>
      </c>
      <c r="F71" s="6"/>
      <c r="G71" s="41">
        <f>G72</f>
        <v>20</v>
      </c>
    </row>
    <row r="72" spans="1:7" ht="17.25" customHeight="1">
      <c r="A72" s="7"/>
      <c r="B72" s="10" t="s">
        <v>124</v>
      </c>
      <c r="C72" s="31" t="s">
        <v>58</v>
      </c>
      <c r="D72" s="6" t="s">
        <v>96</v>
      </c>
      <c r="E72" s="6" t="s">
        <v>165</v>
      </c>
      <c r="F72" s="6" t="s">
        <v>125</v>
      </c>
      <c r="G72" s="54">
        <v>20</v>
      </c>
    </row>
    <row r="73" spans="1:7" ht="30" customHeight="1">
      <c r="A73" s="7"/>
      <c r="B73" s="8" t="s">
        <v>126</v>
      </c>
      <c r="C73" s="30" t="s">
        <v>58</v>
      </c>
      <c r="D73" s="30" t="s">
        <v>96</v>
      </c>
      <c r="E73" s="30" t="s">
        <v>166</v>
      </c>
      <c r="F73" s="6"/>
      <c r="G73" s="41">
        <f>G74</f>
        <v>40</v>
      </c>
    </row>
    <row r="74" spans="1:7" ht="30.75" customHeight="1">
      <c r="A74" s="7"/>
      <c r="B74" s="10" t="s">
        <v>207</v>
      </c>
      <c r="C74" s="6" t="s">
        <v>58</v>
      </c>
      <c r="D74" s="6" t="s">
        <v>96</v>
      </c>
      <c r="E74" s="6" t="s">
        <v>166</v>
      </c>
      <c r="F74" s="6" t="s">
        <v>208</v>
      </c>
      <c r="G74" s="54">
        <v>40</v>
      </c>
    </row>
    <row r="75" spans="1:7" ht="19.5" customHeight="1">
      <c r="A75" s="7"/>
      <c r="B75" s="25" t="s">
        <v>100</v>
      </c>
      <c r="C75" s="28" t="s">
        <v>66</v>
      </c>
      <c r="D75" s="28"/>
      <c r="E75" s="28"/>
      <c r="F75" s="28"/>
      <c r="G75" s="55">
        <f>G76</f>
        <v>298.63</v>
      </c>
    </row>
    <row r="76" spans="1:7" ht="19.5" customHeight="1">
      <c r="A76" s="7"/>
      <c r="B76" s="25" t="s">
        <v>53</v>
      </c>
      <c r="C76" s="28" t="s">
        <v>66</v>
      </c>
      <c r="D76" s="28" t="s">
        <v>67</v>
      </c>
      <c r="E76" s="28"/>
      <c r="F76" s="28"/>
      <c r="G76" s="55">
        <f>G77</f>
        <v>298.63</v>
      </c>
    </row>
    <row r="77" spans="1:7" ht="33.75" customHeight="1">
      <c r="A77" s="7"/>
      <c r="B77" s="8" t="s">
        <v>68</v>
      </c>
      <c r="C77" s="30" t="s">
        <v>66</v>
      </c>
      <c r="D77" s="30" t="s">
        <v>67</v>
      </c>
      <c r="E77" s="30" t="s">
        <v>167</v>
      </c>
      <c r="F77" s="30"/>
      <c r="G77" s="41">
        <f>G78+G79</f>
        <v>298.63</v>
      </c>
    </row>
    <row r="78" spans="1:7" ht="33.75" customHeight="1">
      <c r="A78" s="7"/>
      <c r="B78" s="10" t="s">
        <v>205</v>
      </c>
      <c r="C78" s="6" t="s">
        <v>66</v>
      </c>
      <c r="D78" s="6" t="s">
        <v>67</v>
      </c>
      <c r="E78" s="6" t="s">
        <v>167</v>
      </c>
      <c r="F78" s="6" t="s">
        <v>204</v>
      </c>
      <c r="G78" s="54">
        <v>274.3</v>
      </c>
    </row>
    <row r="79" spans="1:7" ht="33" customHeight="1">
      <c r="A79" s="7"/>
      <c r="B79" s="10" t="s">
        <v>207</v>
      </c>
      <c r="C79" s="6" t="s">
        <v>66</v>
      </c>
      <c r="D79" s="6" t="s">
        <v>67</v>
      </c>
      <c r="E79" s="6" t="s">
        <v>167</v>
      </c>
      <c r="F79" s="6" t="s">
        <v>208</v>
      </c>
      <c r="G79" s="54">
        <v>24.33</v>
      </c>
    </row>
    <row r="80" spans="1:7" ht="36" customHeight="1">
      <c r="A80" s="7"/>
      <c r="B80" s="27" t="s">
        <v>101</v>
      </c>
      <c r="C80" s="30" t="s">
        <v>67</v>
      </c>
      <c r="D80" s="30" t="s">
        <v>61</v>
      </c>
      <c r="E80" s="30"/>
      <c r="F80" s="30"/>
      <c r="G80" s="41">
        <f>G81+G85+G92</f>
        <v>378.9</v>
      </c>
    </row>
    <row r="81" spans="1:7" ht="32.25" customHeight="1">
      <c r="A81" s="7"/>
      <c r="B81" s="25" t="s">
        <v>127</v>
      </c>
      <c r="C81" s="28" t="s">
        <v>67</v>
      </c>
      <c r="D81" s="28" t="s">
        <v>69</v>
      </c>
      <c r="E81" s="28"/>
      <c r="F81" s="28"/>
      <c r="G81" s="55">
        <f>G82</f>
        <v>100</v>
      </c>
    </row>
    <row r="82" spans="1:7" ht="78" customHeight="1">
      <c r="A82" s="7"/>
      <c r="B82" s="8" t="s">
        <v>170</v>
      </c>
      <c r="C82" s="30" t="s">
        <v>67</v>
      </c>
      <c r="D82" s="30" t="s">
        <v>69</v>
      </c>
      <c r="E82" s="30" t="s">
        <v>169</v>
      </c>
      <c r="F82" s="30"/>
      <c r="G82" s="41">
        <f>G83</f>
        <v>100</v>
      </c>
    </row>
    <row r="83" spans="1:7" ht="45.75" customHeight="1">
      <c r="A83" s="7"/>
      <c r="B83" s="27" t="s">
        <v>36</v>
      </c>
      <c r="C83" s="30" t="s">
        <v>67</v>
      </c>
      <c r="D83" s="30" t="s">
        <v>69</v>
      </c>
      <c r="E83" s="30" t="s">
        <v>168</v>
      </c>
      <c r="F83" s="6"/>
      <c r="G83" s="41">
        <v>100</v>
      </c>
    </row>
    <row r="84" spans="1:7" ht="34.5" customHeight="1">
      <c r="A84" s="7"/>
      <c r="B84" s="12" t="s">
        <v>207</v>
      </c>
      <c r="C84" s="6" t="s">
        <v>67</v>
      </c>
      <c r="D84" s="6" t="s">
        <v>69</v>
      </c>
      <c r="E84" s="6" t="s">
        <v>168</v>
      </c>
      <c r="F84" s="6" t="s">
        <v>208</v>
      </c>
      <c r="G84" s="54">
        <v>100</v>
      </c>
    </row>
    <row r="85" spans="1:7" ht="19.5" customHeight="1">
      <c r="A85" s="32"/>
      <c r="B85" s="25" t="s">
        <v>70</v>
      </c>
      <c r="C85" s="28" t="s">
        <v>67</v>
      </c>
      <c r="D85" s="28" t="s">
        <v>71</v>
      </c>
      <c r="E85" s="28"/>
      <c r="F85" s="28"/>
      <c r="G85" s="55">
        <f>G90+G86+G88</f>
        <v>258.9</v>
      </c>
    </row>
    <row r="86" spans="1:7" ht="32.25" customHeight="1">
      <c r="A86" s="32"/>
      <c r="B86" s="25" t="s">
        <v>217</v>
      </c>
      <c r="C86" s="28" t="s">
        <v>67</v>
      </c>
      <c r="D86" s="28" t="s">
        <v>71</v>
      </c>
      <c r="E86" s="28" t="s">
        <v>218</v>
      </c>
      <c r="F86" s="28"/>
      <c r="G86" s="55">
        <f>G87</f>
        <v>99</v>
      </c>
    </row>
    <row r="87" spans="1:7" ht="33" customHeight="1">
      <c r="A87" s="32"/>
      <c r="B87" s="10" t="s">
        <v>207</v>
      </c>
      <c r="C87" s="6" t="s">
        <v>67</v>
      </c>
      <c r="D87" s="6" t="s">
        <v>71</v>
      </c>
      <c r="E87" s="6" t="s">
        <v>218</v>
      </c>
      <c r="F87" s="6" t="s">
        <v>208</v>
      </c>
      <c r="G87" s="54">
        <v>99</v>
      </c>
    </row>
    <row r="88" spans="1:7" ht="31.5" customHeight="1">
      <c r="A88" s="32"/>
      <c r="B88" s="25" t="s">
        <v>219</v>
      </c>
      <c r="C88" s="28" t="s">
        <v>67</v>
      </c>
      <c r="D88" s="28" t="s">
        <v>71</v>
      </c>
      <c r="E88" s="28" t="s">
        <v>220</v>
      </c>
      <c r="F88" s="28"/>
      <c r="G88" s="55">
        <f>G89</f>
        <v>9.9</v>
      </c>
    </row>
    <row r="89" spans="1:7" ht="33" customHeight="1">
      <c r="A89" s="32"/>
      <c r="B89" s="10" t="s">
        <v>207</v>
      </c>
      <c r="C89" s="6" t="s">
        <v>67</v>
      </c>
      <c r="D89" s="6" t="s">
        <v>71</v>
      </c>
      <c r="E89" s="6" t="s">
        <v>220</v>
      </c>
      <c r="F89" s="6" t="s">
        <v>208</v>
      </c>
      <c r="G89" s="54">
        <v>9.9</v>
      </c>
    </row>
    <row r="90" spans="1:7" ht="50.25" customHeight="1">
      <c r="A90" s="7"/>
      <c r="B90" s="8" t="s">
        <v>196</v>
      </c>
      <c r="C90" s="30" t="s">
        <v>67</v>
      </c>
      <c r="D90" s="30" t="s">
        <v>71</v>
      </c>
      <c r="E90" s="30" t="s">
        <v>171</v>
      </c>
      <c r="F90" s="30"/>
      <c r="G90" s="41">
        <f>G91</f>
        <v>150</v>
      </c>
    </row>
    <row r="91" spans="1:7" ht="32.25" customHeight="1">
      <c r="A91" s="7"/>
      <c r="B91" s="10" t="s">
        <v>207</v>
      </c>
      <c r="C91" s="6" t="s">
        <v>67</v>
      </c>
      <c r="D91" s="6" t="s">
        <v>71</v>
      </c>
      <c r="E91" s="6" t="s">
        <v>171</v>
      </c>
      <c r="F91" s="6" t="s">
        <v>208</v>
      </c>
      <c r="G91" s="54">
        <v>150</v>
      </c>
    </row>
    <row r="92" spans="1:7" ht="30.75" customHeight="1">
      <c r="A92" s="7"/>
      <c r="B92" s="8" t="s">
        <v>174</v>
      </c>
      <c r="C92" s="30" t="s">
        <v>67</v>
      </c>
      <c r="D92" s="30" t="s">
        <v>97</v>
      </c>
      <c r="E92" s="30" t="s">
        <v>173</v>
      </c>
      <c r="F92" s="30"/>
      <c r="G92" s="41">
        <f>G93</f>
        <v>20</v>
      </c>
    </row>
    <row r="93" spans="1:7" ht="30.75" customHeight="1">
      <c r="A93" s="7"/>
      <c r="B93" s="10" t="s">
        <v>207</v>
      </c>
      <c r="C93" s="6" t="s">
        <v>67</v>
      </c>
      <c r="D93" s="6" t="s">
        <v>97</v>
      </c>
      <c r="E93" s="6" t="s">
        <v>173</v>
      </c>
      <c r="F93" s="6" t="s">
        <v>208</v>
      </c>
      <c r="G93" s="54">
        <v>20</v>
      </c>
    </row>
    <row r="94" spans="1:7" ht="20.25" customHeight="1">
      <c r="A94" s="7"/>
      <c r="B94" s="27" t="s">
        <v>102</v>
      </c>
      <c r="C94" s="30" t="s">
        <v>64</v>
      </c>
      <c r="D94" s="30" t="s">
        <v>61</v>
      </c>
      <c r="E94" s="30"/>
      <c r="F94" s="30"/>
      <c r="G94" s="58">
        <f>G119+G95+G115+G100</f>
        <v>11216.319999999998</v>
      </c>
    </row>
    <row r="95" spans="1:7" ht="20.25" customHeight="1">
      <c r="A95" s="7"/>
      <c r="B95" s="27" t="s">
        <v>89</v>
      </c>
      <c r="C95" s="30" t="s">
        <v>64</v>
      </c>
      <c r="D95" s="30" t="s">
        <v>58</v>
      </c>
      <c r="E95" s="30"/>
      <c r="F95" s="30"/>
      <c r="G95" s="41">
        <f>G96+G98</f>
        <v>53.92</v>
      </c>
    </row>
    <row r="96" spans="1:7" ht="31.5" customHeight="1">
      <c r="A96" s="7"/>
      <c r="B96" s="27" t="s">
        <v>90</v>
      </c>
      <c r="C96" s="30" t="s">
        <v>64</v>
      </c>
      <c r="D96" s="30" t="s">
        <v>58</v>
      </c>
      <c r="E96" s="30" t="s">
        <v>175</v>
      </c>
      <c r="F96" s="30"/>
      <c r="G96" s="41">
        <f>G97</f>
        <v>50.6</v>
      </c>
    </row>
    <row r="97" spans="1:7" ht="35.25" customHeight="1">
      <c r="A97" s="7"/>
      <c r="B97" s="10" t="s">
        <v>203</v>
      </c>
      <c r="C97" s="6" t="s">
        <v>64</v>
      </c>
      <c r="D97" s="6" t="s">
        <v>58</v>
      </c>
      <c r="E97" s="6" t="s">
        <v>175</v>
      </c>
      <c r="F97" s="6" t="s">
        <v>202</v>
      </c>
      <c r="G97" s="54">
        <v>50.6</v>
      </c>
    </row>
    <row r="98" spans="1:7" ht="34.5" customHeight="1">
      <c r="A98" s="7"/>
      <c r="B98" s="8" t="s">
        <v>90</v>
      </c>
      <c r="C98" s="30" t="s">
        <v>64</v>
      </c>
      <c r="D98" s="30" t="s">
        <v>58</v>
      </c>
      <c r="E98" s="30" t="s">
        <v>230</v>
      </c>
      <c r="F98" s="6"/>
      <c r="G98" s="41">
        <f>G99</f>
        <v>3.32</v>
      </c>
    </row>
    <row r="99" spans="1:7" ht="35.25" customHeight="1">
      <c r="A99" s="7"/>
      <c r="B99" s="10" t="s">
        <v>203</v>
      </c>
      <c r="C99" s="6" t="s">
        <v>64</v>
      </c>
      <c r="D99" s="6" t="s">
        <v>58</v>
      </c>
      <c r="E99" s="6" t="s">
        <v>230</v>
      </c>
      <c r="F99" s="6" t="s">
        <v>202</v>
      </c>
      <c r="G99" s="54">
        <v>3.32</v>
      </c>
    </row>
    <row r="100" spans="1:7" ht="20.25" customHeight="1">
      <c r="A100" s="7"/>
      <c r="B100" s="8" t="s">
        <v>109</v>
      </c>
      <c r="C100" s="30" t="s">
        <v>64</v>
      </c>
      <c r="D100" s="30" t="s">
        <v>69</v>
      </c>
      <c r="E100" s="6"/>
      <c r="F100" s="6"/>
      <c r="G100" s="41">
        <f>G101+G103+G105+G107+G109+G111+G113</f>
        <v>10862.399999999998</v>
      </c>
    </row>
    <row r="101" spans="1:7" ht="46.5" customHeight="1">
      <c r="A101" s="7"/>
      <c r="B101" s="8" t="s">
        <v>75</v>
      </c>
      <c r="C101" s="30" t="s">
        <v>64</v>
      </c>
      <c r="D101" s="30" t="s">
        <v>69</v>
      </c>
      <c r="E101" s="30" t="s">
        <v>176</v>
      </c>
      <c r="F101" s="6"/>
      <c r="G101" s="58">
        <f>G102</f>
        <v>1777.85</v>
      </c>
    </row>
    <row r="102" spans="1:7" ht="32.25" customHeight="1">
      <c r="A102" s="7"/>
      <c r="B102" s="10" t="s">
        <v>207</v>
      </c>
      <c r="C102" s="6" t="s">
        <v>64</v>
      </c>
      <c r="D102" s="6" t="s">
        <v>69</v>
      </c>
      <c r="E102" s="6" t="s">
        <v>176</v>
      </c>
      <c r="F102" s="6" t="s">
        <v>208</v>
      </c>
      <c r="G102" s="59">
        <v>1777.85</v>
      </c>
    </row>
    <row r="103" spans="1:7" ht="32.25" customHeight="1">
      <c r="A103" s="7"/>
      <c r="B103" s="8" t="s">
        <v>217</v>
      </c>
      <c r="C103" s="30" t="s">
        <v>64</v>
      </c>
      <c r="D103" s="30" t="s">
        <v>69</v>
      </c>
      <c r="E103" s="30" t="s">
        <v>221</v>
      </c>
      <c r="F103" s="30"/>
      <c r="G103" s="58">
        <f>G104</f>
        <v>244.14</v>
      </c>
    </row>
    <row r="104" spans="1:7" ht="32.25" customHeight="1">
      <c r="A104" s="7"/>
      <c r="B104" s="10" t="s">
        <v>207</v>
      </c>
      <c r="C104" s="6" t="s">
        <v>64</v>
      </c>
      <c r="D104" s="6" t="s">
        <v>69</v>
      </c>
      <c r="E104" s="6" t="s">
        <v>221</v>
      </c>
      <c r="F104" s="6" t="s">
        <v>208</v>
      </c>
      <c r="G104" s="59">
        <v>244.14</v>
      </c>
    </row>
    <row r="105" spans="1:7" ht="34.5" customHeight="1">
      <c r="A105" s="7"/>
      <c r="B105" s="8" t="s">
        <v>92</v>
      </c>
      <c r="C105" s="30" t="s">
        <v>64</v>
      </c>
      <c r="D105" s="30" t="s">
        <v>69</v>
      </c>
      <c r="E105" s="30" t="s">
        <v>177</v>
      </c>
      <c r="F105" s="30"/>
      <c r="G105" s="58">
        <f>G106</f>
        <v>865</v>
      </c>
    </row>
    <row r="106" spans="1:7" ht="33" customHeight="1">
      <c r="A106" s="7"/>
      <c r="B106" s="10" t="s">
        <v>207</v>
      </c>
      <c r="C106" s="6" t="s">
        <v>64</v>
      </c>
      <c r="D106" s="6" t="s">
        <v>69</v>
      </c>
      <c r="E106" s="6" t="s">
        <v>177</v>
      </c>
      <c r="F106" s="6" t="s">
        <v>208</v>
      </c>
      <c r="G106" s="59">
        <v>865</v>
      </c>
    </row>
    <row r="107" spans="1:7" ht="30.75" customHeight="1">
      <c r="A107" s="7"/>
      <c r="B107" s="8" t="s">
        <v>231</v>
      </c>
      <c r="C107" s="30" t="s">
        <v>64</v>
      </c>
      <c r="D107" s="30" t="s">
        <v>69</v>
      </c>
      <c r="E107" s="30" t="s">
        <v>233</v>
      </c>
      <c r="F107" s="30"/>
      <c r="G107" s="58">
        <f>G108</f>
        <v>863.58</v>
      </c>
    </row>
    <row r="108" spans="1:7" ht="33" customHeight="1">
      <c r="A108" s="7"/>
      <c r="B108" s="10" t="s">
        <v>207</v>
      </c>
      <c r="C108" s="6" t="s">
        <v>64</v>
      </c>
      <c r="D108" s="6" t="s">
        <v>69</v>
      </c>
      <c r="E108" s="6" t="s">
        <v>233</v>
      </c>
      <c r="F108" s="6" t="s">
        <v>208</v>
      </c>
      <c r="G108" s="59">
        <v>863.58</v>
      </c>
    </row>
    <row r="109" spans="1:7" ht="33" customHeight="1">
      <c r="A109" s="7"/>
      <c r="B109" s="8" t="s">
        <v>232</v>
      </c>
      <c r="C109" s="30" t="s">
        <v>64</v>
      </c>
      <c r="D109" s="30" t="s">
        <v>69</v>
      </c>
      <c r="E109" s="30" t="s">
        <v>234</v>
      </c>
      <c r="F109" s="30"/>
      <c r="G109" s="58">
        <f>G110</f>
        <v>3147.97</v>
      </c>
    </row>
    <row r="110" spans="1:7" ht="33" customHeight="1">
      <c r="A110" s="7"/>
      <c r="B110" s="10" t="s">
        <v>207</v>
      </c>
      <c r="C110" s="6" t="s">
        <v>64</v>
      </c>
      <c r="D110" s="6" t="s">
        <v>69</v>
      </c>
      <c r="E110" s="6" t="s">
        <v>234</v>
      </c>
      <c r="F110" s="6" t="s">
        <v>208</v>
      </c>
      <c r="G110" s="59">
        <v>3147.97</v>
      </c>
    </row>
    <row r="111" spans="1:7" ht="33" customHeight="1">
      <c r="A111" s="7"/>
      <c r="B111" s="8" t="s">
        <v>249</v>
      </c>
      <c r="C111" s="30" t="s">
        <v>64</v>
      </c>
      <c r="D111" s="30" t="s">
        <v>69</v>
      </c>
      <c r="E111" s="30" t="s">
        <v>222</v>
      </c>
      <c r="F111" s="30"/>
      <c r="G111" s="58">
        <f>G112</f>
        <v>24.41</v>
      </c>
    </row>
    <row r="112" spans="1:7" ht="33" customHeight="1">
      <c r="A112" s="7"/>
      <c r="B112" s="10" t="s">
        <v>207</v>
      </c>
      <c r="C112" s="6" t="s">
        <v>64</v>
      </c>
      <c r="D112" s="6" t="s">
        <v>69</v>
      </c>
      <c r="E112" s="6" t="s">
        <v>222</v>
      </c>
      <c r="F112" s="6" t="s">
        <v>208</v>
      </c>
      <c r="G112" s="59">
        <v>24.41</v>
      </c>
    </row>
    <row r="113" spans="1:7" ht="21" customHeight="1">
      <c r="A113" s="7"/>
      <c r="B113" s="8" t="s">
        <v>110</v>
      </c>
      <c r="C113" s="30" t="s">
        <v>64</v>
      </c>
      <c r="D113" s="30" t="s">
        <v>69</v>
      </c>
      <c r="E113" s="30" t="s">
        <v>178</v>
      </c>
      <c r="F113" s="30"/>
      <c r="G113" s="58">
        <f>G114</f>
        <v>3939.45</v>
      </c>
    </row>
    <row r="114" spans="1:7" ht="30" customHeight="1">
      <c r="A114" s="7"/>
      <c r="B114" s="10" t="s">
        <v>207</v>
      </c>
      <c r="C114" s="6" t="s">
        <v>64</v>
      </c>
      <c r="D114" s="6" t="s">
        <v>69</v>
      </c>
      <c r="E114" s="6" t="s">
        <v>178</v>
      </c>
      <c r="F114" s="6" t="s">
        <v>208</v>
      </c>
      <c r="G114" s="54">
        <f>350+3589.45</f>
        <v>3939.45</v>
      </c>
    </row>
    <row r="115" spans="1:7" ht="19.5" customHeight="1">
      <c r="A115" s="7"/>
      <c r="B115" s="8" t="s">
        <v>10</v>
      </c>
      <c r="C115" s="30" t="s">
        <v>64</v>
      </c>
      <c r="D115" s="30" t="s">
        <v>71</v>
      </c>
      <c r="E115" s="30"/>
      <c r="F115" s="30"/>
      <c r="G115" s="41">
        <f>G116</f>
        <v>250</v>
      </c>
    </row>
    <row r="116" spans="1:7" ht="33.75" customHeight="1">
      <c r="A116" s="7"/>
      <c r="B116" s="8" t="s">
        <v>181</v>
      </c>
      <c r="C116" s="30" t="s">
        <v>64</v>
      </c>
      <c r="D116" s="30" t="s">
        <v>71</v>
      </c>
      <c r="E116" s="30" t="s">
        <v>180</v>
      </c>
      <c r="F116" s="30"/>
      <c r="G116" s="41">
        <f>G118</f>
        <v>250</v>
      </c>
    </row>
    <row r="117" spans="1:7" ht="18.75" customHeight="1">
      <c r="A117" s="7"/>
      <c r="B117" s="8" t="s">
        <v>128</v>
      </c>
      <c r="C117" s="30" t="s">
        <v>64</v>
      </c>
      <c r="D117" s="30" t="s">
        <v>71</v>
      </c>
      <c r="E117" s="30" t="s">
        <v>179</v>
      </c>
      <c r="F117" s="30"/>
      <c r="G117" s="41">
        <f>G118</f>
        <v>250</v>
      </c>
    </row>
    <row r="118" spans="1:7" ht="33.75" customHeight="1">
      <c r="A118" s="7"/>
      <c r="B118" s="10" t="s">
        <v>207</v>
      </c>
      <c r="C118" s="6" t="s">
        <v>64</v>
      </c>
      <c r="D118" s="6" t="s">
        <v>71</v>
      </c>
      <c r="E118" s="6" t="s">
        <v>179</v>
      </c>
      <c r="F118" s="6" t="s">
        <v>208</v>
      </c>
      <c r="G118" s="54">
        <v>250</v>
      </c>
    </row>
    <row r="119" spans="1:7" ht="19.5" customHeight="1">
      <c r="A119" s="7"/>
      <c r="B119" s="8" t="s">
        <v>82</v>
      </c>
      <c r="C119" s="30" t="s">
        <v>64</v>
      </c>
      <c r="D119" s="30" t="s">
        <v>59</v>
      </c>
      <c r="E119" s="30"/>
      <c r="F119" s="30"/>
      <c r="G119" s="41">
        <f>G120</f>
        <v>50</v>
      </c>
    </row>
    <row r="120" spans="1:7" ht="21.75" customHeight="1">
      <c r="A120" s="7"/>
      <c r="B120" s="8" t="s">
        <v>183</v>
      </c>
      <c r="C120" s="30" t="s">
        <v>64</v>
      </c>
      <c r="D120" s="30" t="s">
        <v>59</v>
      </c>
      <c r="E120" s="30" t="s">
        <v>162</v>
      </c>
      <c r="F120" s="30"/>
      <c r="G120" s="41">
        <f>G121</f>
        <v>50</v>
      </c>
    </row>
    <row r="121" spans="1:7" ht="32.25" customHeight="1">
      <c r="A121" s="7"/>
      <c r="B121" s="10" t="s">
        <v>172</v>
      </c>
      <c r="C121" s="6" t="s">
        <v>64</v>
      </c>
      <c r="D121" s="6" t="s">
        <v>59</v>
      </c>
      <c r="E121" s="6" t="s">
        <v>162</v>
      </c>
      <c r="F121" s="6" t="s">
        <v>208</v>
      </c>
      <c r="G121" s="54">
        <v>50</v>
      </c>
    </row>
    <row r="122" spans="1:7" ht="20.25" customHeight="1">
      <c r="A122" s="7"/>
      <c r="B122" s="8" t="s">
        <v>103</v>
      </c>
      <c r="C122" s="30" t="s">
        <v>73</v>
      </c>
      <c r="D122" s="30" t="s">
        <v>61</v>
      </c>
      <c r="E122" s="30"/>
      <c r="F122" s="30"/>
      <c r="G122" s="41">
        <f>G123+G134+G142</f>
        <v>23435.77</v>
      </c>
    </row>
    <row r="123" spans="1:7" ht="15.75" customHeight="1">
      <c r="A123" s="5"/>
      <c r="B123" s="18" t="s">
        <v>81</v>
      </c>
      <c r="C123" s="34" t="s">
        <v>73</v>
      </c>
      <c r="D123" s="34" t="s">
        <v>58</v>
      </c>
      <c r="E123" s="34"/>
      <c r="F123" s="34"/>
      <c r="G123" s="41">
        <f>G124+G126+G130+G132</f>
        <v>15940.64</v>
      </c>
    </row>
    <row r="124" spans="1:7" ht="36" customHeight="1">
      <c r="A124" s="5"/>
      <c r="B124" s="18" t="s">
        <v>195</v>
      </c>
      <c r="C124" s="34" t="s">
        <v>73</v>
      </c>
      <c r="D124" s="34" t="s">
        <v>58</v>
      </c>
      <c r="E124" s="34" t="s">
        <v>209</v>
      </c>
      <c r="F124" s="34"/>
      <c r="G124" s="41">
        <f>G125</f>
        <v>14765.1</v>
      </c>
    </row>
    <row r="125" spans="1:7" ht="30.75" customHeight="1">
      <c r="A125" s="5"/>
      <c r="B125" s="10" t="s">
        <v>195</v>
      </c>
      <c r="C125" s="35" t="s">
        <v>73</v>
      </c>
      <c r="D125" s="35" t="s">
        <v>58</v>
      </c>
      <c r="E125" s="35" t="s">
        <v>209</v>
      </c>
      <c r="F125" s="35" t="s">
        <v>210</v>
      </c>
      <c r="G125" s="54">
        <f>1000+13765.1</f>
        <v>14765.1</v>
      </c>
    </row>
    <row r="126" spans="1:7" ht="30.75" customHeight="1">
      <c r="A126" s="5"/>
      <c r="B126" s="18" t="s">
        <v>86</v>
      </c>
      <c r="C126" s="34" t="s">
        <v>73</v>
      </c>
      <c r="D126" s="34" t="s">
        <v>58</v>
      </c>
      <c r="E126" s="34" t="s">
        <v>182</v>
      </c>
      <c r="F126" s="34"/>
      <c r="G126" s="41">
        <f>G127+G128+G129</f>
        <v>800</v>
      </c>
    </row>
    <row r="127" spans="1:7" ht="30.75" customHeight="1">
      <c r="A127" s="5"/>
      <c r="B127" s="19" t="s">
        <v>172</v>
      </c>
      <c r="C127" s="35" t="s">
        <v>73</v>
      </c>
      <c r="D127" s="35" t="s">
        <v>58</v>
      </c>
      <c r="E127" s="35" t="s">
        <v>182</v>
      </c>
      <c r="F127" s="35" t="s">
        <v>208</v>
      </c>
      <c r="G127" s="54">
        <v>240.5</v>
      </c>
    </row>
    <row r="128" spans="1:7" ht="30.75" customHeight="1">
      <c r="A128" s="5"/>
      <c r="B128" s="10" t="s">
        <v>130</v>
      </c>
      <c r="C128" s="35" t="s">
        <v>73</v>
      </c>
      <c r="D128" s="35" t="s">
        <v>58</v>
      </c>
      <c r="E128" s="35" t="s">
        <v>182</v>
      </c>
      <c r="F128" s="35" t="s">
        <v>129</v>
      </c>
      <c r="G128" s="54">
        <v>300</v>
      </c>
    </row>
    <row r="129" spans="1:7" ht="47.25" customHeight="1">
      <c r="A129" s="5"/>
      <c r="B129" s="10" t="s">
        <v>235</v>
      </c>
      <c r="C129" s="35" t="s">
        <v>73</v>
      </c>
      <c r="D129" s="35" t="s">
        <v>58</v>
      </c>
      <c r="E129" s="35" t="s">
        <v>182</v>
      </c>
      <c r="F129" s="35" t="s">
        <v>132</v>
      </c>
      <c r="G129" s="54">
        <v>259.5</v>
      </c>
    </row>
    <row r="130" spans="1:7" ht="18" customHeight="1">
      <c r="A130" s="5"/>
      <c r="B130" s="8" t="s">
        <v>247</v>
      </c>
      <c r="C130" s="34" t="s">
        <v>73</v>
      </c>
      <c r="D130" s="34" t="s">
        <v>58</v>
      </c>
      <c r="E130" s="34" t="s">
        <v>184</v>
      </c>
      <c r="F130" s="34"/>
      <c r="G130" s="41">
        <f>G131</f>
        <v>358.9</v>
      </c>
    </row>
    <row r="131" spans="1:7" ht="31.5" customHeight="1">
      <c r="A131" s="5"/>
      <c r="B131" s="10" t="s">
        <v>207</v>
      </c>
      <c r="C131" s="35" t="s">
        <v>73</v>
      </c>
      <c r="D131" s="35" t="s">
        <v>58</v>
      </c>
      <c r="E131" s="35" t="s">
        <v>184</v>
      </c>
      <c r="F131" s="35" t="s">
        <v>208</v>
      </c>
      <c r="G131" s="54">
        <v>358.9</v>
      </c>
    </row>
    <row r="132" spans="1:7" ht="20.25" customHeight="1">
      <c r="A132" s="5"/>
      <c r="B132" s="8" t="s">
        <v>246</v>
      </c>
      <c r="C132" s="34" t="s">
        <v>73</v>
      </c>
      <c r="D132" s="34" t="s">
        <v>58</v>
      </c>
      <c r="E132" s="34" t="s">
        <v>162</v>
      </c>
      <c r="F132" s="34"/>
      <c r="G132" s="41">
        <f>G133</f>
        <v>16.64</v>
      </c>
    </row>
    <row r="133" spans="1:7" ht="31.5" customHeight="1">
      <c r="A133" s="5"/>
      <c r="B133" s="10" t="s">
        <v>207</v>
      </c>
      <c r="C133" s="35" t="s">
        <v>73</v>
      </c>
      <c r="D133" s="35" t="s">
        <v>58</v>
      </c>
      <c r="E133" s="35" t="s">
        <v>162</v>
      </c>
      <c r="F133" s="35" t="s">
        <v>208</v>
      </c>
      <c r="G133" s="54">
        <v>16.64</v>
      </c>
    </row>
    <row r="134" spans="1:7" ht="21" customHeight="1">
      <c r="A134" s="5"/>
      <c r="B134" s="38" t="s">
        <v>12</v>
      </c>
      <c r="C134" s="39" t="s">
        <v>73</v>
      </c>
      <c r="D134" s="39" t="s">
        <v>66</v>
      </c>
      <c r="E134" s="28"/>
      <c r="F134" s="28"/>
      <c r="G134" s="55">
        <f>G135+G140+G138</f>
        <v>1611.33</v>
      </c>
    </row>
    <row r="135" spans="1:7" ht="20.25" customHeight="1">
      <c r="A135" s="5"/>
      <c r="B135" s="18" t="s">
        <v>80</v>
      </c>
      <c r="C135" s="34" t="s">
        <v>73</v>
      </c>
      <c r="D135" s="34" t="s">
        <v>66</v>
      </c>
      <c r="E135" s="30" t="s">
        <v>185</v>
      </c>
      <c r="F135" s="30"/>
      <c r="G135" s="41">
        <f>G136+G137</f>
        <v>1478.3</v>
      </c>
    </row>
    <row r="136" spans="1:7" ht="46.5" customHeight="1">
      <c r="A136" s="5"/>
      <c r="B136" s="19" t="s">
        <v>131</v>
      </c>
      <c r="C136" s="35" t="s">
        <v>73</v>
      </c>
      <c r="D136" s="35" t="s">
        <v>66</v>
      </c>
      <c r="E136" s="6" t="s">
        <v>185</v>
      </c>
      <c r="F136" s="6" t="s">
        <v>132</v>
      </c>
      <c r="G136" s="54">
        <v>332.3</v>
      </c>
    </row>
    <row r="137" spans="1:7" ht="33" customHeight="1">
      <c r="A137" s="5"/>
      <c r="B137" s="10" t="s">
        <v>207</v>
      </c>
      <c r="C137" s="35" t="s">
        <v>73</v>
      </c>
      <c r="D137" s="35" t="s">
        <v>66</v>
      </c>
      <c r="E137" s="6" t="s">
        <v>185</v>
      </c>
      <c r="F137" s="6" t="s">
        <v>208</v>
      </c>
      <c r="G137" s="54">
        <v>1146</v>
      </c>
    </row>
    <row r="138" spans="1:7" ht="51.75" customHeight="1">
      <c r="A138" s="5"/>
      <c r="B138" s="8" t="s">
        <v>91</v>
      </c>
      <c r="C138" s="34" t="s">
        <v>73</v>
      </c>
      <c r="D138" s="34" t="s">
        <v>66</v>
      </c>
      <c r="E138" s="30" t="s">
        <v>187</v>
      </c>
      <c r="F138" s="30"/>
      <c r="G138" s="41">
        <v>100</v>
      </c>
    </row>
    <row r="139" spans="1:7" ht="33.75" customHeight="1">
      <c r="A139" s="5"/>
      <c r="B139" s="10" t="s">
        <v>207</v>
      </c>
      <c r="C139" s="35" t="s">
        <v>73</v>
      </c>
      <c r="D139" s="35" t="s">
        <v>66</v>
      </c>
      <c r="E139" s="6" t="s">
        <v>187</v>
      </c>
      <c r="F139" s="6" t="s">
        <v>208</v>
      </c>
      <c r="G139" s="54">
        <v>100</v>
      </c>
    </row>
    <row r="140" spans="1:7" ht="22.5" customHeight="1">
      <c r="A140" s="5"/>
      <c r="B140" s="8" t="s">
        <v>245</v>
      </c>
      <c r="C140" s="34" t="s">
        <v>73</v>
      </c>
      <c r="D140" s="34" t="s">
        <v>66</v>
      </c>
      <c r="E140" s="30" t="s">
        <v>162</v>
      </c>
      <c r="F140" s="30"/>
      <c r="G140" s="41">
        <f>G141</f>
        <v>33.03</v>
      </c>
    </row>
    <row r="141" spans="1:7" ht="33.75" customHeight="1">
      <c r="A141" s="5"/>
      <c r="B141" s="10" t="s">
        <v>207</v>
      </c>
      <c r="C141" s="35" t="s">
        <v>73</v>
      </c>
      <c r="D141" s="35" t="s">
        <v>66</v>
      </c>
      <c r="E141" s="6" t="s">
        <v>162</v>
      </c>
      <c r="F141" s="6" t="s">
        <v>208</v>
      </c>
      <c r="G141" s="54">
        <v>33.03</v>
      </c>
    </row>
    <row r="142" spans="1:7" ht="16.5" customHeight="1">
      <c r="A142" s="29"/>
      <c r="B142" s="36" t="s">
        <v>72</v>
      </c>
      <c r="C142" s="28" t="s">
        <v>73</v>
      </c>
      <c r="D142" s="44" t="s">
        <v>67</v>
      </c>
      <c r="E142" s="44"/>
      <c r="F142" s="44"/>
      <c r="G142" s="55">
        <f>G150+G157+G160+G153+G162+G155</f>
        <v>5883.8</v>
      </c>
    </row>
    <row r="143" spans="1:7" ht="6.75" customHeight="1" hidden="1">
      <c r="A143" s="5"/>
      <c r="B143" s="11" t="s">
        <v>26</v>
      </c>
      <c r="C143" s="6"/>
      <c r="D143" s="42" t="s">
        <v>13</v>
      </c>
      <c r="E143" s="42" t="s">
        <v>44</v>
      </c>
      <c r="F143" s="42" t="s">
        <v>45</v>
      </c>
      <c r="G143" s="54"/>
    </row>
    <row r="144" spans="1:7" ht="1.5" customHeight="1" hidden="1">
      <c r="A144" s="5"/>
      <c r="B144" s="10" t="s">
        <v>14</v>
      </c>
      <c r="C144" s="6"/>
      <c r="D144" s="6" t="s">
        <v>15</v>
      </c>
      <c r="E144" s="6" t="s">
        <v>22</v>
      </c>
      <c r="F144" s="6" t="s">
        <v>23</v>
      </c>
      <c r="G144" s="54">
        <f>G145</f>
        <v>0</v>
      </c>
    </row>
    <row r="145" spans="1:7" ht="9" customHeight="1" hidden="1">
      <c r="A145" s="5"/>
      <c r="B145" s="10" t="s">
        <v>47</v>
      </c>
      <c r="C145" s="6"/>
      <c r="D145" s="6" t="s">
        <v>15</v>
      </c>
      <c r="E145" s="6" t="s">
        <v>48</v>
      </c>
      <c r="F145" s="6" t="s">
        <v>23</v>
      </c>
      <c r="G145" s="54">
        <f>G146</f>
        <v>0</v>
      </c>
    </row>
    <row r="146" spans="1:7" ht="14.25" customHeight="1" hidden="1">
      <c r="A146" s="5"/>
      <c r="B146" s="10" t="s">
        <v>49</v>
      </c>
      <c r="C146" s="6"/>
      <c r="D146" s="6" t="s">
        <v>15</v>
      </c>
      <c r="E146" s="6" t="s">
        <v>48</v>
      </c>
      <c r="F146" s="6">
        <v>453</v>
      </c>
      <c r="G146" s="54"/>
    </row>
    <row r="147" spans="1:7" ht="11.25" customHeight="1" hidden="1">
      <c r="A147" s="5"/>
      <c r="B147" s="10" t="s">
        <v>16</v>
      </c>
      <c r="C147" s="6"/>
      <c r="D147" s="6" t="s">
        <v>17</v>
      </c>
      <c r="E147" s="6" t="s">
        <v>22</v>
      </c>
      <c r="F147" s="6" t="s">
        <v>23</v>
      </c>
      <c r="G147" s="54">
        <f>G148</f>
        <v>0</v>
      </c>
    </row>
    <row r="148" spans="1:7" ht="9" customHeight="1" hidden="1">
      <c r="A148" s="5"/>
      <c r="B148" s="10" t="s">
        <v>50</v>
      </c>
      <c r="C148" s="6"/>
      <c r="D148" s="6" t="s">
        <v>17</v>
      </c>
      <c r="E148" s="6" t="s">
        <v>51</v>
      </c>
      <c r="F148" s="6" t="s">
        <v>23</v>
      </c>
      <c r="G148" s="54">
        <f>G149</f>
        <v>0</v>
      </c>
    </row>
    <row r="149" spans="1:7" ht="9" customHeight="1" hidden="1">
      <c r="A149" s="5"/>
      <c r="B149" s="10" t="s">
        <v>49</v>
      </c>
      <c r="C149" s="6"/>
      <c r="D149" s="6" t="s">
        <v>17</v>
      </c>
      <c r="E149" s="6" t="s">
        <v>51</v>
      </c>
      <c r="F149" s="6">
        <v>453</v>
      </c>
      <c r="G149" s="54"/>
    </row>
    <row r="150" spans="1:7" ht="15" customHeight="1">
      <c r="A150" s="5"/>
      <c r="B150" s="8" t="s">
        <v>74</v>
      </c>
      <c r="C150" s="30" t="s">
        <v>73</v>
      </c>
      <c r="D150" s="30" t="s">
        <v>67</v>
      </c>
      <c r="E150" s="30" t="s">
        <v>141</v>
      </c>
      <c r="F150" s="30"/>
      <c r="G150" s="58">
        <f>G152+G151</f>
        <v>4200</v>
      </c>
    </row>
    <row r="151" spans="1:7" ht="45.75" customHeight="1">
      <c r="A151" s="5"/>
      <c r="B151" s="10" t="s">
        <v>229</v>
      </c>
      <c r="C151" s="6" t="s">
        <v>73</v>
      </c>
      <c r="D151" s="6" t="s">
        <v>67</v>
      </c>
      <c r="E151" s="6" t="s">
        <v>141</v>
      </c>
      <c r="F151" s="6" t="s">
        <v>202</v>
      </c>
      <c r="G151" s="59">
        <v>521.3</v>
      </c>
    </row>
    <row r="152" spans="1:7" ht="33" customHeight="1">
      <c r="A152" s="5"/>
      <c r="B152" s="10" t="s">
        <v>207</v>
      </c>
      <c r="C152" s="6" t="s">
        <v>73</v>
      </c>
      <c r="D152" s="6" t="s">
        <v>67</v>
      </c>
      <c r="E152" s="6" t="s">
        <v>141</v>
      </c>
      <c r="F152" s="6" t="s">
        <v>208</v>
      </c>
      <c r="G152" s="59">
        <v>3678.7</v>
      </c>
    </row>
    <row r="153" spans="1:7" ht="18" customHeight="1">
      <c r="A153" s="5"/>
      <c r="B153" s="8" t="s">
        <v>76</v>
      </c>
      <c r="C153" s="30" t="s">
        <v>73</v>
      </c>
      <c r="D153" s="30" t="s">
        <v>67</v>
      </c>
      <c r="E153" s="30" t="s">
        <v>186</v>
      </c>
      <c r="F153" s="30"/>
      <c r="G153" s="58">
        <f>G154</f>
        <v>50</v>
      </c>
    </row>
    <row r="154" spans="1:7" ht="35.25" customHeight="1">
      <c r="A154" s="5"/>
      <c r="B154" s="19" t="s">
        <v>207</v>
      </c>
      <c r="C154" s="6" t="s">
        <v>73</v>
      </c>
      <c r="D154" s="6" t="s">
        <v>67</v>
      </c>
      <c r="E154" s="6" t="s">
        <v>186</v>
      </c>
      <c r="F154" s="6" t="s">
        <v>208</v>
      </c>
      <c r="G154" s="59">
        <v>50</v>
      </c>
    </row>
    <row r="155" spans="1:7" ht="34.5" customHeight="1">
      <c r="A155" s="5"/>
      <c r="B155" s="18" t="s">
        <v>223</v>
      </c>
      <c r="C155" s="30" t="s">
        <v>73</v>
      </c>
      <c r="D155" s="30" t="s">
        <v>67</v>
      </c>
      <c r="E155" s="30" t="s">
        <v>224</v>
      </c>
      <c r="F155" s="30"/>
      <c r="G155" s="58">
        <f>G156</f>
        <v>540</v>
      </c>
    </row>
    <row r="156" spans="1:7" ht="36.75" customHeight="1">
      <c r="A156" s="5"/>
      <c r="B156" s="19" t="s">
        <v>207</v>
      </c>
      <c r="C156" s="6" t="s">
        <v>73</v>
      </c>
      <c r="D156" s="6" t="s">
        <v>67</v>
      </c>
      <c r="E156" s="6" t="s">
        <v>224</v>
      </c>
      <c r="F156" s="6" t="s">
        <v>208</v>
      </c>
      <c r="G156" s="59">
        <v>540</v>
      </c>
    </row>
    <row r="157" spans="1:7" ht="30.75" customHeight="1">
      <c r="A157" s="5"/>
      <c r="B157" s="8" t="s">
        <v>77</v>
      </c>
      <c r="C157" s="30" t="s">
        <v>73</v>
      </c>
      <c r="D157" s="30" t="s">
        <v>67</v>
      </c>
      <c r="E157" s="30" t="s">
        <v>142</v>
      </c>
      <c r="F157" s="30"/>
      <c r="G157" s="58">
        <f>G159+G158</f>
        <v>785</v>
      </c>
    </row>
    <row r="158" spans="1:7" ht="53.25" customHeight="1">
      <c r="A158" s="5"/>
      <c r="B158" s="10" t="s">
        <v>229</v>
      </c>
      <c r="C158" s="6" t="s">
        <v>73</v>
      </c>
      <c r="D158" s="6" t="s">
        <v>67</v>
      </c>
      <c r="E158" s="6" t="s">
        <v>142</v>
      </c>
      <c r="F158" s="6" t="s">
        <v>202</v>
      </c>
      <c r="G158" s="59">
        <v>200</v>
      </c>
    </row>
    <row r="159" spans="1:7" ht="33" customHeight="1">
      <c r="A159" s="5"/>
      <c r="B159" s="10" t="s">
        <v>207</v>
      </c>
      <c r="C159" s="6" t="s">
        <v>73</v>
      </c>
      <c r="D159" s="6" t="s">
        <v>67</v>
      </c>
      <c r="E159" s="6" t="s">
        <v>142</v>
      </c>
      <c r="F159" s="6" t="s">
        <v>208</v>
      </c>
      <c r="G159" s="59">
        <v>585</v>
      </c>
    </row>
    <row r="160" spans="1:7" ht="51" customHeight="1">
      <c r="A160" s="5"/>
      <c r="B160" s="8" t="s">
        <v>91</v>
      </c>
      <c r="C160" s="30" t="s">
        <v>73</v>
      </c>
      <c r="D160" s="30" t="s">
        <v>67</v>
      </c>
      <c r="E160" s="30" t="s">
        <v>187</v>
      </c>
      <c r="F160" s="30"/>
      <c r="G160" s="58">
        <f>G161</f>
        <v>250</v>
      </c>
    </row>
    <row r="161" spans="1:7" ht="34.5" customHeight="1">
      <c r="A161" s="5"/>
      <c r="B161" s="10" t="s">
        <v>207</v>
      </c>
      <c r="C161" s="6" t="s">
        <v>73</v>
      </c>
      <c r="D161" s="6" t="s">
        <v>67</v>
      </c>
      <c r="E161" s="6" t="s">
        <v>187</v>
      </c>
      <c r="F161" s="6" t="s">
        <v>208</v>
      </c>
      <c r="G161" s="54">
        <v>250</v>
      </c>
    </row>
    <row r="162" spans="1:7" ht="31.5" customHeight="1">
      <c r="A162" s="5"/>
      <c r="B162" s="8" t="s">
        <v>236</v>
      </c>
      <c r="C162" s="30" t="s">
        <v>73</v>
      </c>
      <c r="D162" s="30" t="s">
        <v>67</v>
      </c>
      <c r="E162" s="30" t="s">
        <v>176</v>
      </c>
      <c r="F162" s="6"/>
      <c r="G162" s="41">
        <f>G163</f>
        <v>58.8</v>
      </c>
    </row>
    <row r="163" spans="1:7" ht="34.5" customHeight="1">
      <c r="A163" s="5"/>
      <c r="B163" s="10" t="s">
        <v>207</v>
      </c>
      <c r="C163" s="6" t="s">
        <v>73</v>
      </c>
      <c r="D163" s="6" t="s">
        <v>67</v>
      </c>
      <c r="E163" s="6" t="s">
        <v>176</v>
      </c>
      <c r="F163" s="6" t="s">
        <v>208</v>
      </c>
      <c r="G163" s="54">
        <v>58.8</v>
      </c>
    </row>
    <row r="164" spans="1:7" ht="18" customHeight="1">
      <c r="A164" s="5"/>
      <c r="B164" s="8" t="s">
        <v>104</v>
      </c>
      <c r="C164" s="30" t="s">
        <v>83</v>
      </c>
      <c r="D164" s="30" t="s">
        <v>61</v>
      </c>
      <c r="E164" s="30"/>
      <c r="F164" s="30"/>
      <c r="G164" s="41">
        <f>G165</f>
        <v>147.81</v>
      </c>
    </row>
    <row r="165" spans="1:7" ht="17.25" customHeight="1">
      <c r="A165" s="5"/>
      <c r="B165" s="8" t="s">
        <v>84</v>
      </c>
      <c r="C165" s="30" t="s">
        <v>83</v>
      </c>
      <c r="D165" s="30" t="s">
        <v>83</v>
      </c>
      <c r="E165" s="30" t="s">
        <v>237</v>
      </c>
      <c r="F165" s="30"/>
      <c r="G165" s="41">
        <f>G168+G166</f>
        <v>147.81</v>
      </c>
    </row>
    <row r="166" spans="1:7" ht="21" customHeight="1">
      <c r="A166" s="5"/>
      <c r="B166" s="8" t="s">
        <v>133</v>
      </c>
      <c r="C166" s="30" t="s">
        <v>83</v>
      </c>
      <c r="D166" s="30" t="s">
        <v>83</v>
      </c>
      <c r="E166" s="30" t="s">
        <v>238</v>
      </c>
      <c r="F166" s="30"/>
      <c r="G166" s="41">
        <f>G167</f>
        <v>119.30000000000001</v>
      </c>
    </row>
    <row r="167" spans="1:7" ht="35.25" customHeight="1">
      <c r="A167" s="5"/>
      <c r="B167" s="10" t="s">
        <v>203</v>
      </c>
      <c r="C167" s="6" t="s">
        <v>83</v>
      </c>
      <c r="D167" s="6" t="s">
        <v>83</v>
      </c>
      <c r="E167" s="6" t="s">
        <v>238</v>
      </c>
      <c r="F167" s="6" t="s">
        <v>202</v>
      </c>
      <c r="G167" s="54">
        <f>68.4+50.9</f>
        <v>119.30000000000001</v>
      </c>
    </row>
    <row r="168" spans="1:7" ht="32.25" customHeight="1">
      <c r="A168" s="5"/>
      <c r="B168" s="8" t="s">
        <v>240</v>
      </c>
      <c r="C168" s="30" t="s">
        <v>83</v>
      </c>
      <c r="D168" s="30" t="s">
        <v>83</v>
      </c>
      <c r="E168" s="30" t="s">
        <v>239</v>
      </c>
      <c r="F168" s="30"/>
      <c r="G168" s="41">
        <f>G169</f>
        <v>28.51</v>
      </c>
    </row>
    <row r="169" spans="1:7" ht="35.25" customHeight="1">
      <c r="A169" s="5"/>
      <c r="B169" s="10" t="s">
        <v>203</v>
      </c>
      <c r="C169" s="6" t="s">
        <v>83</v>
      </c>
      <c r="D169" s="6" t="s">
        <v>83</v>
      </c>
      <c r="E169" s="6" t="s">
        <v>239</v>
      </c>
      <c r="F169" s="6" t="s">
        <v>202</v>
      </c>
      <c r="G169" s="54">
        <v>28.51</v>
      </c>
    </row>
    <row r="170" spans="1:7" ht="16.5" customHeight="1">
      <c r="A170" s="5"/>
      <c r="B170" s="25" t="s">
        <v>62</v>
      </c>
      <c r="C170" s="28" t="s">
        <v>60</v>
      </c>
      <c r="D170" s="28" t="s">
        <v>58</v>
      </c>
      <c r="E170" s="28"/>
      <c r="F170" s="28"/>
      <c r="G170" s="55">
        <f>G171</f>
        <v>100</v>
      </c>
    </row>
    <row r="171" spans="1:7" ht="33" customHeight="1">
      <c r="A171" s="5"/>
      <c r="B171" s="8" t="s">
        <v>49</v>
      </c>
      <c r="C171" s="30" t="s">
        <v>60</v>
      </c>
      <c r="D171" s="30" t="s">
        <v>58</v>
      </c>
      <c r="E171" s="30" t="s">
        <v>192</v>
      </c>
      <c r="F171" s="30"/>
      <c r="G171" s="41">
        <f>G172</f>
        <v>100</v>
      </c>
    </row>
    <row r="172" spans="1:7" ht="31.5" customHeight="1">
      <c r="A172" s="5"/>
      <c r="B172" s="10" t="s">
        <v>207</v>
      </c>
      <c r="C172" s="6" t="s">
        <v>60</v>
      </c>
      <c r="D172" s="6" t="s">
        <v>58</v>
      </c>
      <c r="E172" s="6" t="s">
        <v>192</v>
      </c>
      <c r="F172" s="6" t="s">
        <v>208</v>
      </c>
      <c r="G172" s="54">
        <v>100</v>
      </c>
    </row>
    <row r="173" spans="1:7" ht="18.75" customHeight="1">
      <c r="A173" s="5"/>
      <c r="B173" s="8" t="s">
        <v>105</v>
      </c>
      <c r="C173" s="30" t="s">
        <v>71</v>
      </c>
      <c r="D173" s="30" t="s">
        <v>61</v>
      </c>
      <c r="E173" s="30"/>
      <c r="F173" s="30"/>
      <c r="G173" s="41">
        <f>G174</f>
        <v>688.15</v>
      </c>
    </row>
    <row r="174" spans="1:7" ht="18.75" customHeight="1">
      <c r="A174" s="5"/>
      <c r="B174" s="8" t="s">
        <v>87</v>
      </c>
      <c r="C174" s="30" t="s">
        <v>71</v>
      </c>
      <c r="D174" s="30" t="s">
        <v>58</v>
      </c>
      <c r="E174" s="30"/>
      <c r="F174" s="30"/>
      <c r="G174" s="41">
        <f>G175</f>
        <v>688.15</v>
      </c>
    </row>
    <row r="175" spans="1:7" ht="33" customHeight="1">
      <c r="A175" s="5"/>
      <c r="B175" s="8" t="s">
        <v>88</v>
      </c>
      <c r="C175" s="30" t="s">
        <v>71</v>
      </c>
      <c r="D175" s="30" t="s">
        <v>58</v>
      </c>
      <c r="E175" s="30" t="s">
        <v>193</v>
      </c>
      <c r="F175" s="30"/>
      <c r="G175" s="41">
        <f>G176</f>
        <v>688.15</v>
      </c>
    </row>
    <row r="176" spans="1:7" ht="30.75" customHeight="1">
      <c r="A176" s="5"/>
      <c r="B176" s="10" t="s">
        <v>134</v>
      </c>
      <c r="C176" s="6" t="s">
        <v>71</v>
      </c>
      <c r="D176" s="6" t="s">
        <v>58</v>
      </c>
      <c r="E176" s="6" t="s">
        <v>193</v>
      </c>
      <c r="F176" s="6" t="s">
        <v>211</v>
      </c>
      <c r="G176" s="54">
        <v>688.15</v>
      </c>
    </row>
    <row r="177" spans="1:7" ht="15.75" customHeight="1">
      <c r="A177" s="5"/>
      <c r="B177" s="8" t="s">
        <v>106</v>
      </c>
      <c r="C177" s="30" t="s">
        <v>63</v>
      </c>
      <c r="D177" s="30" t="s">
        <v>61</v>
      </c>
      <c r="E177" s="30"/>
      <c r="F177" s="30"/>
      <c r="G177" s="41">
        <f>G178</f>
        <v>320</v>
      </c>
    </row>
    <row r="178" spans="1:7" ht="17.25" customHeight="1">
      <c r="A178" s="5"/>
      <c r="B178" s="33" t="s">
        <v>95</v>
      </c>
      <c r="C178" s="28" t="s">
        <v>63</v>
      </c>
      <c r="D178" s="28" t="s">
        <v>66</v>
      </c>
      <c r="E178" s="28"/>
      <c r="F178" s="28"/>
      <c r="G178" s="55">
        <f>G184+G181</f>
        <v>320</v>
      </c>
    </row>
    <row r="179" spans="1:7" ht="30" customHeight="1" hidden="1">
      <c r="A179" s="5"/>
      <c r="B179" s="11" t="s">
        <v>46</v>
      </c>
      <c r="C179" s="6"/>
      <c r="D179" s="6" t="s">
        <v>18</v>
      </c>
      <c r="E179" s="6" t="s">
        <v>52</v>
      </c>
      <c r="F179" s="6">
        <v>455</v>
      </c>
      <c r="G179" s="54"/>
    </row>
    <row r="180" spans="1:7" ht="33" customHeight="1">
      <c r="A180" s="5"/>
      <c r="B180" s="14" t="s">
        <v>200</v>
      </c>
      <c r="C180" s="30" t="s">
        <v>63</v>
      </c>
      <c r="D180" s="30" t="s">
        <v>66</v>
      </c>
      <c r="E180" s="30" t="s">
        <v>194</v>
      </c>
      <c r="F180" s="6"/>
      <c r="G180" s="41">
        <f>G181</f>
        <v>220</v>
      </c>
    </row>
    <row r="181" spans="1:7" ht="31.5">
      <c r="A181" s="5"/>
      <c r="B181" s="14" t="s">
        <v>93</v>
      </c>
      <c r="C181" s="30" t="s">
        <v>63</v>
      </c>
      <c r="D181" s="30" t="s">
        <v>66</v>
      </c>
      <c r="E181" s="30" t="s">
        <v>140</v>
      </c>
      <c r="F181" s="30"/>
      <c r="G181" s="41">
        <f>G182</f>
        <v>220</v>
      </c>
    </row>
    <row r="182" spans="1:7" ht="32.25" customHeight="1">
      <c r="A182" s="5"/>
      <c r="B182" s="10" t="s">
        <v>207</v>
      </c>
      <c r="C182" s="6" t="s">
        <v>63</v>
      </c>
      <c r="D182" s="6" t="s">
        <v>66</v>
      </c>
      <c r="E182" s="6" t="s">
        <v>140</v>
      </c>
      <c r="F182" s="6" t="s">
        <v>208</v>
      </c>
      <c r="G182" s="54">
        <v>220</v>
      </c>
    </row>
    <row r="183" spans="1:7" ht="31.5">
      <c r="A183" s="5"/>
      <c r="B183" s="14" t="s">
        <v>223</v>
      </c>
      <c r="C183" s="30" t="s">
        <v>63</v>
      </c>
      <c r="D183" s="30" t="s">
        <v>66</v>
      </c>
      <c r="E183" s="30" t="s">
        <v>224</v>
      </c>
      <c r="F183" s="30"/>
      <c r="G183" s="41">
        <f>G184</f>
        <v>100</v>
      </c>
    </row>
    <row r="184" spans="1:7" ht="32.25" customHeight="1">
      <c r="A184" s="5"/>
      <c r="B184" s="10" t="s">
        <v>207</v>
      </c>
      <c r="C184" s="6" t="s">
        <v>63</v>
      </c>
      <c r="D184" s="6" t="s">
        <v>66</v>
      </c>
      <c r="E184" s="6" t="s">
        <v>224</v>
      </c>
      <c r="F184" s="6" t="s">
        <v>208</v>
      </c>
      <c r="G184" s="54">
        <v>100</v>
      </c>
    </row>
    <row r="185" spans="1:7" ht="15.75">
      <c r="A185" s="48" t="s">
        <v>197</v>
      </c>
      <c r="B185" s="48" t="s">
        <v>198</v>
      </c>
      <c r="C185" s="47"/>
      <c r="D185" s="47"/>
      <c r="E185" s="47"/>
      <c r="F185" s="47"/>
      <c r="G185" s="56">
        <f>G186</f>
        <v>7717.28</v>
      </c>
    </row>
    <row r="186" spans="1:7" ht="15.75">
      <c r="A186" s="5"/>
      <c r="B186" s="8" t="s">
        <v>199</v>
      </c>
      <c r="C186" s="30" t="s">
        <v>60</v>
      </c>
      <c r="D186" s="30" t="s">
        <v>58</v>
      </c>
      <c r="E186" s="30"/>
      <c r="F186" s="30"/>
      <c r="G186" s="41">
        <f>G187+G191+G196+G200+G194+G198</f>
        <v>7717.28</v>
      </c>
    </row>
    <row r="187" spans="1:7" ht="31.5">
      <c r="A187" s="5"/>
      <c r="B187" s="8" t="s">
        <v>190</v>
      </c>
      <c r="C187" s="30" t="s">
        <v>60</v>
      </c>
      <c r="D187" s="30" t="s">
        <v>58</v>
      </c>
      <c r="E187" s="30" t="s">
        <v>188</v>
      </c>
      <c r="F187" s="30"/>
      <c r="G187" s="41">
        <f>G190+G188+G189</f>
        <v>3763.33</v>
      </c>
    </row>
    <row r="188" spans="1:7" ht="21.75" customHeight="1">
      <c r="A188" s="5"/>
      <c r="B188" s="10" t="s">
        <v>135</v>
      </c>
      <c r="C188" s="6" t="s">
        <v>60</v>
      </c>
      <c r="D188" s="6" t="s">
        <v>58</v>
      </c>
      <c r="E188" s="6" t="s">
        <v>188</v>
      </c>
      <c r="F188" s="6" t="s">
        <v>212</v>
      </c>
      <c r="G188" s="54">
        <v>3167.17</v>
      </c>
    </row>
    <row r="189" spans="1:7" ht="29.25" customHeight="1">
      <c r="A189" s="5"/>
      <c r="B189" s="10" t="s">
        <v>244</v>
      </c>
      <c r="C189" s="6" t="s">
        <v>60</v>
      </c>
      <c r="D189" s="6" t="s">
        <v>58</v>
      </c>
      <c r="E189" s="6" t="s">
        <v>188</v>
      </c>
      <c r="F189" s="6" t="s">
        <v>243</v>
      </c>
      <c r="G189" s="54">
        <v>0.6</v>
      </c>
    </row>
    <row r="190" spans="1:7" ht="31.5" customHeight="1">
      <c r="A190" s="5"/>
      <c r="B190" s="10" t="s">
        <v>207</v>
      </c>
      <c r="C190" s="6" t="s">
        <v>60</v>
      </c>
      <c r="D190" s="6" t="s">
        <v>58</v>
      </c>
      <c r="E190" s="6" t="s">
        <v>188</v>
      </c>
      <c r="F190" s="6" t="s">
        <v>208</v>
      </c>
      <c r="G190" s="54">
        <v>595.56</v>
      </c>
    </row>
    <row r="191" spans="1:7" ht="31.5">
      <c r="A191" s="5"/>
      <c r="B191" s="8" t="s">
        <v>191</v>
      </c>
      <c r="C191" s="30" t="s">
        <v>60</v>
      </c>
      <c r="D191" s="30" t="s">
        <v>58</v>
      </c>
      <c r="E191" s="30" t="s">
        <v>189</v>
      </c>
      <c r="F191" s="6"/>
      <c r="G191" s="41">
        <f>G193+G192</f>
        <v>2252.92</v>
      </c>
    </row>
    <row r="192" spans="1:7" ht="21.75" customHeight="1">
      <c r="A192" s="5"/>
      <c r="B192" s="10" t="s">
        <v>135</v>
      </c>
      <c r="C192" s="6" t="s">
        <v>60</v>
      </c>
      <c r="D192" s="6" t="s">
        <v>58</v>
      </c>
      <c r="E192" s="6" t="s">
        <v>189</v>
      </c>
      <c r="F192" s="6" t="s">
        <v>212</v>
      </c>
      <c r="G192" s="54">
        <v>1693.52</v>
      </c>
    </row>
    <row r="193" spans="1:7" ht="31.5">
      <c r="A193" s="5"/>
      <c r="B193" s="10" t="s">
        <v>172</v>
      </c>
      <c r="C193" s="6" t="s">
        <v>60</v>
      </c>
      <c r="D193" s="6" t="s">
        <v>58</v>
      </c>
      <c r="E193" s="6" t="s">
        <v>189</v>
      </c>
      <c r="F193" s="6" t="s">
        <v>208</v>
      </c>
      <c r="G193" s="54">
        <v>559.4</v>
      </c>
    </row>
    <row r="194" spans="1:7" ht="47.25">
      <c r="A194" s="5"/>
      <c r="B194" s="8" t="s">
        <v>242</v>
      </c>
      <c r="C194" s="30" t="s">
        <v>60</v>
      </c>
      <c r="D194" s="30" t="s">
        <v>58</v>
      </c>
      <c r="E194" s="30" t="s">
        <v>241</v>
      </c>
      <c r="F194" s="30"/>
      <c r="G194" s="41">
        <f>G195</f>
        <v>1016.3</v>
      </c>
    </row>
    <row r="195" spans="1:7" ht="19.5" customHeight="1">
      <c r="A195" s="5"/>
      <c r="B195" s="10" t="s">
        <v>135</v>
      </c>
      <c r="C195" s="6" t="s">
        <v>60</v>
      </c>
      <c r="D195" s="6" t="s">
        <v>58</v>
      </c>
      <c r="E195" s="6" t="s">
        <v>241</v>
      </c>
      <c r="F195" s="6" t="s">
        <v>212</v>
      </c>
      <c r="G195" s="54">
        <v>1016.3</v>
      </c>
    </row>
    <row r="196" spans="1:7" ht="22.5" customHeight="1">
      <c r="A196" s="5"/>
      <c r="B196" s="8" t="s">
        <v>225</v>
      </c>
      <c r="C196" s="30" t="s">
        <v>60</v>
      </c>
      <c r="D196" s="30" t="s">
        <v>58</v>
      </c>
      <c r="E196" s="30" t="s">
        <v>226</v>
      </c>
      <c r="F196" s="30"/>
      <c r="G196" s="41">
        <f>G197</f>
        <v>430</v>
      </c>
    </row>
    <row r="197" spans="1:7" ht="31.5" customHeight="1">
      <c r="A197" s="5"/>
      <c r="B197" s="10" t="s">
        <v>172</v>
      </c>
      <c r="C197" s="6" t="s">
        <v>60</v>
      </c>
      <c r="D197" s="6" t="s">
        <v>58</v>
      </c>
      <c r="E197" s="6" t="s">
        <v>226</v>
      </c>
      <c r="F197" s="6" t="s">
        <v>208</v>
      </c>
      <c r="G197" s="54">
        <v>430</v>
      </c>
    </row>
    <row r="198" spans="1:7" ht="20.25" customHeight="1">
      <c r="A198" s="5"/>
      <c r="B198" s="8" t="s">
        <v>245</v>
      </c>
      <c r="C198" s="30" t="s">
        <v>60</v>
      </c>
      <c r="D198" s="30" t="s">
        <v>58</v>
      </c>
      <c r="E198" s="30" t="s">
        <v>162</v>
      </c>
      <c r="F198" s="30"/>
      <c r="G198" s="41">
        <f>G199</f>
        <v>109.73</v>
      </c>
    </row>
    <row r="199" spans="1:7" ht="31.5" customHeight="1">
      <c r="A199" s="5"/>
      <c r="B199" s="10" t="s">
        <v>172</v>
      </c>
      <c r="C199" s="6" t="s">
        <v>60</v>
      </c>
      <c r="D199" s="6" t="s">
        <v>58</v>
      </c>
      <c r="E199" s="6" t="s">
        <v>162</v>
      </c>
      <c r="F199" s="6" t="s">
        <v>208</v>
      </c>
      <c r="G199" s="54">
        <v>109.73</v>
      </c>
    </row>
    <row r="200" spans="1:7" ht="31.5">
      <c r="A200" s="5"/>
      <c r="B200" s="8" t="s">
        <v>223</v>
      </c>
      <c r="C200" s="30" t="s">
        <v>60</v>
      </c>
      <c r="D200" s="30" t="s">
        <v>58</v>
      </c>
      <c r="E200" s="30" t="s">
        <v>224</v>
      </c>
      <c r="F200" s="6"/>
      <c r="G200" s="41">
        <f>G201</f>
        <v>145</v>
      </c>
    </row>
    <row r="201" spans="1:7" ht="31.5" customHeight="1">
      <c r="A201" s="5"/>
      <c r="B201" s="10" t="s">
        <v>172</v>
      </c>
      <c r="C201" s="6" t="s">
        <v>60</v>
      </c>
      <c r="D201" s="6" t="s">
        <v>58</v>
      </c>
      <c r="E201" s="6" t="s">
        <v>224</v>
      </c>
      <c r="F201" s="6" t="s">
        <v>208</v>
      </c>
      <c r="G201" s="54">
        <v>145</v>
      </c>
    </row>
    <row r="202" spans="1:7" ht="15.75">
      <c r="A202" s="24"/>
      <c r="B202" s="24"/>
      <c r="C202" s="24"/>
      <c r="D202" s="24"/>
      <c r="E202" s="24"/>
      <c r="F202" s="24"/>
      <c r="G202" s="57"/>
    </row>
    <row r="203" spans="1:7" ht="15.75">
      <c r="A203" s="24"/>
      <c r="B203" s="24"/>
      <c r="C203" s="24"/>
      <c r="D203" s="24"/>
      <c r="E203" s="24"/>
      <c r="F203" s="24"/>
      <c r="G203" s="57"/>
    </row>
    <row r="204" spans="1:7" ht="15.75">
      <c r="A204" s="24"/>
      <c r="B204" s="24"/>
      <c r="C204" s="24"/>
      <c r="D204" s="24"/>
      <c r="E204" s="24"/>
      <c r="F204" s="24"/>
      <c r="G204" s="57"/>
    </row>
    <row r="205" spans="1:7" ht="15.75">
      <c r="A205" s="23"/>
      <c r="B205" s="22"/>
      <c r="C205" s="22"/>
      <c r="D205" s="22"/>
      <c r="E205" s="22"/>
      <c r="F205" s="22"/>
      <c r="G205" s="57"/>
    </row>
    <row r="206" spans="1:7" ht="15.75">
      <c r="A206" s="24"/>
      <c r="B206" s="23"/>
      <c r="C206" s="23"/>
      <c r="D206" s="23"/>
      <c r="E206" s="23"/>
      <c r="F206" s="23"/>
      <c r="G206" s="57"/>
    </row>
    <row r="207" spans="1:7" ht="15.75">
      <c r="A207" s="24"/>
      <c r="B207" s="24"/>
      <c r="C207" s="24"/>
      <c r="D207" s="24"/>
      <c r="E207" s="24"/>
      <c r="F207" s="24"/>
      <c r="G207" s="57"/>
    </row>
    <row r="212" ht="15.75">
      <c r="A212" s="20"/>
    </row>
    <row r="213" ht="15.75">
      <c r="A213" s="21"/>
    </row>
    <row r="215" spans="2:6" ht="15.75">
      <c r="B215" s="21"/>
      <c r="C215" s="21"/>
      <c r="D215" s="21"/>
      <c r="E215" s="21"/>
      <c r="F215" s="21"/>
    </row>
    <row r="222" spans="1:6" ht="15.75">
      <c r="A222" s="21"/>
      <c r="B222" s="20"/>
      <c r="C222" s="20"/>
      <c r="D222" s="20"/>
      <c r="E222" s="20"/>
      <c r="F222" s="20"/>
    </row>
    <row r="223" spans="2:6" ht="15.75">
      <c r="B223" s="21"/>
      <c r="C223" s="21"/>
      <c r="D223" s="21"/>
      <c r="E223" s="21"/>
      <c r="F223" s="21"/>
    </row>
    <row r="229" ht="15.75">
      <c r="A229" s="20"/>
    </row>
    <row r="230" ht="15.75">
      <c r="A230" s="21"/>
    </row>
    <row r="232" spans="2:6" ht="15.75">
      <c r="B232" s="21"/>
      <c r="C232" s="21"/>
      <c r="D232" s="21"/>
      <c r="E232" s="21"/>
      <c r="F232" s="21"/>
    </row>
    <row r="239" spans="1:6" ht="15.75">
      <c r="A239" s="21"/>
      <c r="B239" s="21"/>
      <c r="C239" s="21"/>
      <c r="D239" s="21"/>
      <c r="E239" s="21"/>
      <c r="F239" s="21"/>
    </row>
    <row r="244" spans="2:6" ht="15.75">
      <c r="B244" s="20"/>
      <c r="C244" s="20"/>
      <c r="D244" s="20"/>
      <c r="E244" s="20"/>
      <c r="F244" s="20"/>
    </row>
    <row r="245" spans="2:6" ht="15.75">
      <c r="B245" s="21"/>
      <c r="C245" s="21"/>
      <c r="D245" s="21"/>
      <c r="E245" s="21"/>
      <c r="F245" s="21"/>
    </row>
    <row r="246" ht="15.75">
      <c r="A246" s="21"/>
    </row>
    <row r="249" spans="2:6" ht="15.75">
      <c r="B249" s="21"/>
      <c r="C249" s="21"/>
      <c r="D249" s="21"/>
      <c r="E249" s="21"/>
      <c r="F249" s="21"/>
    </row>
    <row r="251" ht="15.75">
      <c r="A251" s="20"/>
    </row>
    <row r="252" ht="15.75">
      <c r="A252" s="21"/>
    </row>
    <row r="254" spans="2:6" ht="15.75">
      <c r="B254" s="21"/>
      <c r="C254" s="21"/>
      <c r="D254" s="21"/>
      <c r="E254" s="21"/>
      <c r="F254" s="21"/>
    </row>
    <row r="256" ht="15.75">
      <c r="A256" s="21"/>
    </row>
    <row r="261" spans="1:6" ht="15.75">
      <c r="A261" s="21"/>
      <c r="B261" s="21"/>
      <c r="C261" s="21"/>
      <c r="D261" s="21"/>
      <c r="E261" s="21"/>
      <c r="F261" s="21"/>
    </row>
    <row r="268" ht="15.75">
      <c r="A268" s="21"/>
    </row>
    <row r="272" spans="2:6" ht="15.75">
      <c r="B272" s="20"/>
      <c r="C272" s="20"/>
      <c r="D272" s="20"/>
      <c r="E272" s="20"/>
      <c r="F272" s="20"/>
    </row>
    <row r="273" spans="2:6" ht="15.75">
      <c r="B273" s="21"/>
      <c r="C273" s="21"/>
      <c r="D273" s="21"/>
      <c r="E273" s="21"/>
      <c r="F273" s="21"/>
    </row>
    <row r="279" ht="15.75">
      <c r="A279" s="20"/>
    </row>
    <row r="280" spans="1:6" ht="15.75">
      <c r="A280" s="21"/>
      <c r="B280" s="21"/>
      <c r="C280" s="21"/>
      <c r="D280" s="21"/>
      <c r="E280" s="21"/>
      <c r="F280" s="21"/>
    </row>
    <row r="287" spans="1:6" ht="15.75">
      <c r="A287" s="21"/>
      <c r="B287" s="20"/>
      <c r="C287" s="20"/>
      <c r="D287" s="20"/>
      <c r="E287" s="20"/>
      <c r="F287" s="20"/>
    </row>
    <row r="288" spans="2:6" ht="15.75">
      <c r="B288" s="21"/>
      <c r="C288" s="21"/>
      <c r="D288" s="21"/>
      <c r="E288" s="21"/>
      <c r="F288" s="21"/>
    </row>
    <row r="294" ht="15.75">
      <c r="A294" s="20"/>
    </row>
    <row r="295" ht="15.75">
      <c r="A295" s="21"/>
    </row>
    <row r="300" spans="2:6" ht="15.75">
      <c r="B300" s="21"/>
      <c r="C300" s="21"/>
      <c r="D300" s="21"/>
      <c r="E300" s="21"/>
      <c r="F300" s="21"/>
    </row>
    <row r="307" spans="1:6" ht="15.75">
      <c r="A307" s="21"/>
      <c r="B307" s="20"/>
      <c r="C307" s="20"/>
      <c r="D307" s="20"/>
      <c r="E307" s="20"/>
      <c r="F307" s="20"/>
    </row>
    <row r="308" spans="2:6" ht="15.75">
      <c r="B308" s="21"/>
      <c r="C308" s="21"/>
      <c r="D308" s="21"/>
      <c r="E308" s="21"/>
      <c r="F308" s="21"/>
    </row>
    <row r="314" ht="15.75">
      <c r="A314" s="20"/>
    </row>
    <row r="315" spans="1:6" ht="15.75">
      <c r="A315" s="21"/>
      <c r="B315" s="21"/>
      <c r="C315" s="21"/>
      <c r="D315" s="21"/>
      <c r="E315" s="21"/>
      <c r="F315" s="21"/>
    </row>
    <row r="321" spans="2:6" ht="15.75">
      <c r="B321" s="20"/>
      <c r="C321" s="20"/>
      <c r="D321" s="20"/>
      <c r="E321" s="20"/>
      <c r="F321" s="20"/>
    </row>
    <row r="322" spans="1:6" ht="15.75">
      <c r="A322" s="21"/>
      <c r="B322" s="21"/>
      <c r="C322" s="21"/>
      <c r="D322" s="21"/>
      <c r="E322" s="21"/>
      <c r="F322" s="21"/>
    </row>
    <row r="328" ht="15.75">
      <c r="A328" s="20"/>
    </row>
    <row r="329" ht="15.75">
      <c r="A329" s="21"/>
    </row>
    <row r="330" spans="2:6" ht="15.75">
      <c r="B330" s="21"/>
      <c r="C330" s="21"/>
      <c r="D330" s="21"/>
      <c r="E330" s="21"/>
      <c r="F330" s="21"/>
    </row>
    <row r="337" ht="15.75">
      <c r="A337" s="21"/>
    </row>
    <row r="339" spans="2:6" ht="15.75">
      <c r="B339" s="20"/>
      <c r="C339" s="20"/>
      <c r="D339" s="20"/>
      <c r="E339" s="20"/>
      <c r="F339" s="20"/>
    </row>
    <row r="340" spans="2:6" ht="15.75">
      <c r="B340" s="21"/>
      <c r="C340" s="21"/>
      <c r="D340" s="21"/>
      <c r="E340" s="21"/>
      <c r="F340" s="21"/>
    </row>
    <row r="346" ht="15.75">
      <c r="A346" s="20"/>
    </row>
    <row r="347" ht="15.75">
      <c r="A347" s="21"/>
    </row>
    <row r="349" spans="2:6" ht="15.75">
      <c r="B349" s="21"/>
      <c r="C349" s="21"/>
      <c r="D349" s="21"/>
      <c r="E349" s="21"/>
      <c r="F349" s="21"/>
    </row>
    <row r="356" ht="15.75">
      <c r="A356" s="21"/>
    </row>
    <row r="358" spans="2:6" ht="15.75">
      <c r="B358" s="21"/>
      <c r="C358" s="21"/>
      <c r="D358" s="21"/>
      <c r="E358" s="21"/>
      <c r="F358" s="21"/>
    </row>
    <row r="365" ht="15.75">
      <c r="A365" s="21"/>
    </row>
    <row r="369" spans="2:6" ht="15.75">
      <c r="B369" s="20"/>
      <c r="C369" s="20"/>
      <c r="D369" s="20"/>
      <c r="E369" s="20"/>
      <c r="F369" s="20"/>
    </row>
    <row r="370" spans="2:6" ht="15.75">
      <c r="B370" s="21"/>
      <c r="C370" s="21"/>
      <c r="D370" s="21"/>
      <c r="E370" s="21"/>
      <c r="F370" s="21"/>
    </row>
    <row r="376" ht="15.75">
      <c r="A376" s="20"/>
    </row>
    <row r="377" ht="15.75">
      <c r="A377" s="21"/>
    </row>
    <row r="383" spans="2:6" ht="15.75">
      <c r="B383" s="21"/>
      <c r="C383" s="21"/>
      <c r="D383" s="21"/>
      <c r="E383" s="21"/>
      <c r="F383" s="21"/>
    </row>
    <row r="390" ht="15.75">
      <c r="A390" s="21"/>
    </row>
    <row r="396" spans="2:6" ht="15.75">
      <c r="B396" s="20"/>
      <c r="C396" s="20"/>
      <c r="D396" s="20"/>
      <c r="E396" s="20"/>
      <c r="F396" s="20"/>
    </row>
    <row r="397" spans="2:6" ht="15.75">
      <c r="B397" s="21"/>
      <c r="C397" s="21"/>
      <c r="D397" s="21"/>
      <c r="E397" s="21"/>
      <c r="F397" s="21"/>
    </row>
    <row r="403" ht="15.75">
      <c r="A403" s="20"/>
    </row>
    <row r="404" ht="15.75">
      <c r="A404" s="21"/>
    </row>
    <row r="405" spans="2:6" ht="15.75">
      <c r="B405" s="21"/>
      <c r="C405" s="21"/>
      <c r="D405" s="21"/>
      <c r="E405" s="21"/>
      <c r="F405" s="21"/>
    </row>
    <row r="412" ht="15.75">
      <c r="A412" s="21"/>
    </row>
    <row r="417" spans="2:6" ht="15.75">
      <c r="B417" s="20"/>
      <c r="C417" s="20"/>
      <c r="D417" s="20"/>
      <c r="E417" s="20"/>
      <c r="F417" s="20"/>
    </row>
    <row r="418" spans="2:6" ht="15.75">
      <c r="B418" s="21"/>
      <c r="C418" s="21"/>
      <c r="D418" s="21"/>
      <c r="E418" s="21"/>
      <c r="F418" s="21"/>
    </row>
    <row r="424" ht="15.75">
      <c r="A424" s="20"/>
    </row>
    <row r="425" ht="15.75">
      <c r="A425" s="21"/>
    </row>
    <row r="430" spans="2:6" ht="15.75">
      <c r="B430" s="21"/>
      <c r="C430" s="21"/>
      <c r="D430" s="21"/>
      <c r="E430" s="21"/>
      <c r="F430" s="21"/>
    </row>
    <row r="437" ht="15.75">
      <c r="A437" s="21"/>
    </row>
    <row r="438" spans="2:6" ht="15.75">
      <c r="B438" s="20"/>
      <c r="C438" s="20"/>
      <c r="D438" s="20"/>
      <c r="E438" s="20"/>
      <c r="F438" s="20"/>
    </row>
    <row r="439" spans="2:6" ht="15.75">
      <c r="B439" s="21"/>
      <c r="C439" s="21"/>
      <c r="D439" s="21"/>
      <c r="E439" s="21"/>
      <c r="F439" s="21"/>
    </row>
    <row r="445" ht="15.75">
      <c r="A445" s="20"/>
    </row>
    <row r="446" ht="15.75">
      <c r="A446" s="21"/>
    </row>
    <row r="447" spans="2:6" ht="15.75">
      <c r="B447" s="21"/>
      <c r="C447" s="21"/>
      <c r="D447" s="21"/>
      <c r="E447" s="21"/>
      <c r="F447" s="21"/>
    </row>
    <row r="454" spans="1:6" ht="15.75">
      <c r="A454" s="21"/>
      <c r="B454" s="20"/>
      <c r="C454" s="20"/>
      <c r="D454" s="20"/>
      <c r="E454" s="20"/>
      <c r="F454" s="20"/>
    </row>
    <row r="455" spans="2:6" ht="15.75">
      <c r="B455" s="21"/>
      <c r="C455" s="21"/>
      <c r="D455" s="21"/>
      <c r="E455" s="21"/>
      <c r="F455" s="21"/>
    </row>
    <row r="461" ht="15.75">
      <c r="A461" s="20"/>
    </row>
    <row r="462" spans="1:6" ht="15.75">
      <c r="A462" s="21"/>
      <c r="B462" s="21"/>
      <c r="C462" s="21"/>
      <c r="D462" s="21"/>
      <c r="E462" s="21"/>
      <c r="F462" s="21"/>
    </row>
    <row r="469" spans="1:6" ht="15.75">
      <c r="A469" s="21"/>
      <c r="B469" s="21"/>
      <c r="C469" s="21"/>
      <c r="D469" s="21"/>
      <c r="E469" s="21"/>
      <c r="F469" s="21"/>
    </row>
    <row r="476" ht="15.75">
      <c r="A476" s="21"/>
    </row>
    <row r="480" spans="2:6" ht="15.75">
      <c r="B480" s="20"/>
      <c r="C480" s="20"/>
      <c r="D480" s="20"/>
      <c r="E480" s="20"/>
      <c r="F480" s="20"/>
    </row>
    <row r="481" spans="2:6" ht="15.75">
      <c r="B481" s="21"/>
      <c r="C481" s="21"/>
      <c r="D481" s="21"/>
      <c r="E481" s="21"/>
      <c r="F481" s="21"/>
    </row>
    <row r="487" ht="15.75">
      <c r="A487" s="20"/>
    </row>
    <row r="488" ht="15.75">
      <c r="A488" s="21"/>
    </row>
    <row r="493" spans="2:6" ht="15.75">
      <c r="B493" s="21"/>
      <c r="C493" s="21"/>
      <c r="D493" s="21"/>
      <c r="E493" s="21"/>
      <c r="F493" s="21"/>
    </row>
    <row r="500" ht="15.75">
      <c r="A500" s="21"/>
    </row>
    <row r="504" spans="2:6" ht="15.75">
      <c r="B504" s="20"/>
      <c r="C504" s="20"/>
      <c r="D504" s="20"/>
      <c r="E504" s="20"/>
      <c r="F504" s="20"/>
    </row>
    <row r="505" spans="2:6" ht="15.75">
      <c r="B505" s="21"/>
      <c r="C505" s="21"/>
      <c r="D505" s="21"/>
      <c r="E505" s="21"/>
      <c r="F505" s="21"/>
    </row>
    <row r="511" ht="15.75">
      <c r="A511" s="20"/>
    </row>
    <row r="512" ht="15.75">
      <c r="A512" s="21"/>
    </row>
    <row r="514" spans="2:6" ht="15.75">
      <c r="B514" s="21"/>
      <c r="C514" s="21"/>
      <c r="D514" s="21"/>
      <c r="E514" s="21"/>
      <c r="F514" s="21"/>
    </row>
    <row r="521" ht="15.75">
      <c r="A521" s="21"/>
    </row>
    <row r="524" spans="2:6" ht="15.75">
      <c r="B524" s="21"/>
      <c r="C524" s="21"/>
      <c r="D524" s="21"/>
      <c r="E524" s="21"/>
      <c r="F524" s="21"/>
    </row>
    <row r="531" ht="15.75">
      <c r="A531" s="21"/>
    </row>
    <row r="532" spans="2:6" ht="15.75">
      <c r="B532" s="20"/>
      <c r="C532" s="20"/>
      <c r="D532" s="20"/>
      <c r="E532" s="20"/>
      <c r="F532" s="20"/>
    </row>
    <row r="533" spans="2:6" ht="15.75">
      <c r="B533" s="21"/>
      <c r="C533" s="21"/>
      <c r="D533" s="21"/>
      <c r="E533" s="21"/>
      <c r="F533" s="21"/>
    </row>
    <row r="539" ht="15.75">
      <c r="A539" s="20"/>
    </row>
    <row r="540" ht="15.75">
      <c r="A540" s="21"/>
    </row>
    <row r="546" spans="2:6" ht="15.75">
      <c r="B546" s="21"/>
      <c r="C546" s="21"/>
      <c r="D546" s="21"/>
      <c r="E546" s="21"/>
      <c r="F546" s="21"/>
    </row>
    <row r="553" spans="1:6" ht="15.75">
      <c r="A553" s="21"/>
      <c r="B553" s="20"/>
      <c r="C553" s="20"/>
      <c r="D553" s="20"/>
      <c r="E553" s="20"/>
      <c r="F553" s="20"/>
    </row>
    <row r="554" spans="2:6" ht="15.75">
      <c r="B554" s="21"/>
      <c r="C554" s="21"/>
      <c r="D554" s="21"/>
      <c r="E554" s="21"/>
      <c r="F554" s="21"/>
    </row>
    <row r="560" ht="15.75">
      <c r="A560" s="20"/>
    </row>
    <row r="561" ht="15.75">
      <c r="A561" s="21"/>
    </row>
    <row r="562" spans="2:6" ht="15.75">
      <c r="B562" s="21"/>
      <c r="C562" s="21"/>
      <c r="D562" s="21"/>
      <c r="E562" s="21"/>
      <c r="F562" s="21"/>
    </row>
    <row r="569" ht="15.75">
      <c r="A569" s="21"/>
    </row>
    <row r="572" spans="2:6" ht="15.75">
      <c r="B572" s="21"/>
      <c r="C572" s="21"/>
      <c r="D572" s="21"/>
      <c r="E572" s="21"/>
      <c r="F572" s="21"/>
    </row>
    <row r="579" ht="15.75">
      <c r="A579" s="21"/>
    </row>
    <row r="583" spans="2:6" ht="15.75">
      <c r="B583" s="20"/>
      <c r="C583" s="20"/>
      <c r="D583" s="20"/>
      <c r="E583" s="20"/>
      <c r="F583" s="20"/>
    </row>
    <row r="584" spans="2:6" ht="15.75">
      <c r="B584" s="21"/>
      <c r="C584" s="21"/>
      <c r="D584" s="21"/>
      <c r="E584" s="21"/>
      <c r="F584" s="21"/>
    </row>
    <row r="590" ht="15.75">
      <c r="A590" s="20"/>
    </row>
    <row r="591" ht="15.75">
      <c r="A591" s="21"/>
    </row>
    <row r="592" spans="2:6" ht="15.75">
      <c r="B592" s="21"/>
      <c r="C592" s="21"/>
      <c r="D592" s="21"/>
      <c r="E592" s="21"/>
      <c r="F592" s="21"/>
    </row>
    <row r="599" ht="15.75">
      <c r="A599" s="21"/>
    </row>
    <row r="601" spans="2:6" ht="15.75">
      <c r="B601" s="21"/>
      <c r="C601" s="21"/>
      <c r="D601" s="21"/>
      <c r="E601" s="21"/>
      <c r="F601" s="21"/>
    </row>
    <row r="606" spans="2:6" ht="15.75">
      <c r="B606" s="21"/>
      <c r="C606" s="21"/>
      <c r="D606" s="21"/>
      <c r="E606" s="21"/>
      <c r="F606" s="21"/>
    </row>
    <row r="608" ht="15.75">
      <c r="A608" s="21"/>
    </row>
    <row r="613" ht="15.75">
      <c r="A613" s="21"/>
    </row>
    <row r="628" spans="2:6" ht="15.75">
      <c r="B628" s="22"/>
      <c r="C628" s="22"/>
      <c r="D628" s="22"/>
      <c r="E628" s="22"/>
      <c r="F628" s="22"/>
    </row>
    <row r="629" spans="2:6" ht="15.75">
      <c r="B629" s="23"/>
      <c r="C629" s="23"/>
      <c r="D629" s="23"/>
      <c r="E629" s="23"/>
      <c r="F629" s="23"/>
    </row>
    <row r="630" spans="2:6" ht="15.75">
      <c r="B630" s="24"/>
      <c r="C630" s="24"/>
      <c r="D630" s="24"/>
      <c r="E630" s="24"/>
      <c r="F630" s="24"/>
    </row>
    <row r="631" spans="2:6" ht="15.75">
      <c r="B631" s="24"/>
      <c r="C631" s="24"/>
      <c r="D631" s="24"/>
      <c r="E631" s="24"/>
      <c r="F631" s="24"/>
    </row>
    <row r="632" spans="2:6" ht="15.75">
      <c r="B632" s="24"/>
      <c r="C632" s="24"/>
      <c r="D632" s="24"/>
      <c r="E632" s="24"/>
      <c r="F632" s="24"/>
    </row>
    <row r="633" spans="2:6" ht="15.75">
      <c r="B633" s="24"/>
      <c r="C633" s="24"/>
      <c r="D633" s="24"/>
      <c r="E633" s="24"/>
      <c r="F633" s="24"/>
    </row>
    <row r="634" spans="2:6" ht="15.75">
      <c r="B634" s="24"/>
      <c r="C634" s="24"/>
      <c r="D634" s="24"/>
      <c r="E634" s="24"/>
      <c r="F634" s="24"/>
    </row>
    <row r="635" spans="1:6" ht="15.75">
      <c r="A635" s="22"/>
      <c r="B635" s="24"/>
      <c r="C635" s="24"/>
      <c r="D635" s="24"/>
      <c r="E635" s="24"/>
      <c r="F635" s="24"/>
    </row>
    <row r="636" spans="1:6" ht="15.75">
      <c r="A636" s="23"/>
      <c r="B636" s="24"/>
      <c r="C636" s="24"/>
      <c r="D636" s="24"/>
      <c r="E636" s="24"/>
      <c r="F636" s="24"/>
    </row>
    <row r="637" spans="1:6" ht="15.75">
      <c r="A637" s="24"/>
      <c r="B637" s="24"/>
      <c r="C637" s="24"/>
      <c r="D637" s="24"/>
      <c r="E637" s="24"/>
      <c r="F637" s="24"/>
    </row>
    <row r="638" spans="1:6" ht="15.75">
      <c r="A638" s="24"/>
      <c r="B638" s="24"/>
      <c r="C638" s="24"/>
      <c r="D638" s="24"/>
      <c r="E638" s="24"/>
      <c r="F638" s="24"/>
    </row>
    <row r="639" spans="1:6" ht="15.75">
      <c r="A639" s="24"/>
      <c r="B639" s="24"/>
      <c r="C639" s="24"/>
      <c r="D639" s="24"/>
      <c r="E639" s="24"/>
      <c r="F639" s="24"/>
    </row>
    <row r="640" spans="1:6" ht="15.75">
      <c r="A640" s="24"/>
      <c r="B640" s="24"/>
      <c r="C640" s="24"/>
      <c r="D640" s="24"/>
      <c r="E640" s="24"/>
      <c r="F640" s="24"/>
    </row>
    <row r="641" spans="1:6" ht="15.75">
      <c r="A641" s="24"/>
      <c r="B641" s="24"/>
      <c r="C641" s="24"/>
      <c r="D641" s="24"/>
      <c r="E641" s="24"/>
      <c r="F641" s="24"/>
    </row>
    <row r="642" spans="1:6" ht="15.75">
      <c r="A642" s="24"/>
      <c r="B642" s="24"/>
      <c r="C642" s="24"/>
      <c r="D642" s="24"/>
      <c r="E642" s="24"/>
      <c r="F642" s="24"/>
    </row>
    <row r="643" ht="15.75">
      <c r="A643" s="24"/>
    </row>
    <row r="644" ht="15.75">
      <c r="A644" s="24"/>
    </row>
    <row r="645" spans="1:6" ht="15.75">
      <c r="A645" s="24"/>
      <c r="B645" s="21"/>
      <c r="C645" s="21"/>
      <c r="D645" s="21"/>
      <c r="E645" s="21"/>
      <c r="F645" s="21"/>
    </row>
    <row r="646" ht="15.75">
      <c r="A646" s="24"/>
    </row>
    <row r="647" ht="15.75">
      <c r="A647" s="24"/>
    </row>
    <row r="648" spans="1:6" ht="15.75">
      <c r="A648" s="24"/>
      <c r="B648" s="21"/>
      <c r="C648" s="21"/>
      <c r="D648" s="21"/>
      <c r="E648" s="21"/>
      <c r="F648" s="21"/>
    </row>
    <row r="649" ht="15.75">
      <c r="A649" s="24"/>
    </row>
    <row r="652" ht="15.75">
      <c r="A652" s="21"/>
    </row>
    <row r="655" ht="15.75">
      <c r="A655" s="21"/>
    </row>
    <row r="656" spans="2:6" ht="15.75">
      <c r="B656" s="21"/>
      <c r="C656" s="21"/>
      <c r="D656" s="21"/>
      <c r="E656" s="21"/>
      <c r="F656" s="21"/>
    </row>
    <row r="659" spans="2:6" ht="15.75">
      <c r="B659" s="22"/>
      <c r="C659" s="22"/>
      <c r="D659" s="22"/>
      <c r="E659" s="22"/>
      <c r="F659" s="22"/>
    </row>
    <row r="660" spans="2:6" ht="15.75">
      <c r="B660" s="23"/>
      <c r="C660" s="23"/>
      <c r="D660" s="23"/>
      <c r="E660" s="23"/>
      <c r="F660" s="23"/>
    </row>
    <row r="661" spans="2:6" ht="15.75">
      <c r="B661" s="24"/>
      <c r="C661" s="24"/>
      <c r="D661" s="24"/>
      <c r="E661" s="24"/>
      <c r="F661" s="24"/>
    </row>
    <row r="662" spans="2:6" ht="15.75">
      <c r="B662" s="24"/>
      <c r="C662" s="24"/>
      <c r="D662" s="24"/>
      <c r="E662" s="24"/>
      <c r="F662" s="24"/>
    </row>
    <row r="663" spans="1:6" ht="15.75">
      <c r="A663" s="21"/>
      <c r="B663" s="24"/>
      <c r="C663" s="24"/>
      <c r="D663" s="24"/>
      <c r="E663" s="24"/>
      <c r="F663" s="24"/>
    </row>
    <row r="664" spans="2:6" ht="15.75">
      <c r="B664" s="24"/>
      <c r="C664" s="24"/>
      <c r="D664" s="24"/>
      <c r="E664" s="24"/>
      <c r="F664" s="24"/>
    </row>
    <row r="665" spans="2:6" ht="15.75">
      <c r="B665" s="24"/>
      <c r="C665" s="24"/>
      <c r="D665" s="24"/>
      <c r="E665" s="24"/>
      <c r="F665" s="24"/>
    </row>
    <row r="666" spans="1:6" ht="15.75">
      <c r="A666" s="22"/>
      <c r="B666" s="24"/>
      <c r="C666" s="24"/>
      <c r="D666" s="24"/>
      <c r="E666" s="24"/>
      <c r="F666" s="24"/>
    </row>
    <row r="667" spans="1:6" ht="15.75">
      <c r="A667" s="23"/>
      <c r="B667" s="24"/>
      <c r="C667" s="24"/>
      <c r="D667" s="24"/>
      <c r="E667" s="24"/>
      <c r="F667" s="24"/>
    </row>
    <row r="668" spans="1:6" ht="15.75">
      <c r="A668" s="24"/>
      <c r="B668" s="24"/>
      <c r="C668" s="24"/>
      <c r="D668" s="24"/>
      <c r="E668" s="24"/>
      <c r="F668" s="24"/>
    </row>
    <row r="669" spans="1:6" ht="15.75">
      <c r="A669" s="24"/>
      <c r="B669" s="24"/>
      <c r="C669" s="24"/>
      <c r="D669" s="24"/>
      <c r="E669" s="24"/>
      <c r="F669" s="24"/>
    </row>
    <row r="670" spans="1:6" ht="15.75">
      <c r="A670" s="24"/>
      <c r="B670" s="24"/>
      <c r="C670" s="24"/>
      <c r="D670" s="24"/>
      <c r="E670" s="24"/>
      <c r="F670" s="24"/>
    </row>
    <row r="671" spans="1:6" ht="15.75">
      <c r="A671" s="24"/>
      <c r="B671" s="24"/>
      <c r="C671" s="24"/>
      <c r="D671" s="24"/>
      <c r="E671" s="24"/>
      <c r="F671" s="24"/>
    </row>
    <row r="672" spans="1:6" ht="15.75">
      <c r="A672" s="24"/>
      <c r="B672" s="24"/>
      <c r="C672" s="24"/>
      <c r="D672" s="24"/>
      <c r="E672" s="24"/>
      <c r="F672" s="24"/>
    </row>
    <row r="673" spans="1:6" ht="15.75">
      <c r="A673" s="24"/>
      <c r="B673" s="24"/>
      <c r="C673" s="24"/>
      <c r="D673" s="24"/>
      <c r="E673" s="24"/>
      <c r="F673" s="24"/>
    </row>
    <row r="674" spans="1:6" ht="15.75">
      <c r="A674" s="24"/>
      <c r="B674" s="24"/>
      <c r="C674" s="24"/>
      <c r="D674" s="24"/>
      <c r="E674" s="24"/>
      <c r="F674" s="24"/>
    </row>
    <row r="675" spans="1:6" ht="15.75">
      <c r="A675" s="24"/>
      <c r="B675" s="24"/>
      <c r="C675" s="24"/>
      <c r="D675" s="24"/>
      <c r="E675" s="24"/>
      <c r="F675" s="24"/>
    </row>
    <row r="676" spans="1:6" ht="15.75">
      <c r="A676" s="24"/>
      <c r="B676" s="24"/>
      <c r="C676" s="24"/>
      <c r="D676" s="24"/>
      <c r="E676" s="24"/>
      <c r="F676" s="24"/>
    </row>
    <row r="677" spans="1:6" ht="15.75">
      <c r="A677" s="24"/>
      <c r="B677" s="24"/>
      <c r="C677" s="24"/>
      <c r="D677" s="24"/>
      <c r="E677" s="24"/>
      <c r="F677" s="24"/>
    </row>
    <row r="678" spans="1:6" ht="15.75">
      <c r="A678" s="24"/>
      <c r="B678" s="24"/>
      <c r="C678" s="24"/>
      <c r="D678" s="24"/>
      <c r="E678" s="24"/>
      <c r="F678" s="24"/>
    </row>
    <row r="679" spans="1:6" ht="15.75">
      <c r="A679" s="24"/>
      <c r="B679" s="24"/>
      <c r="C679" s="24"/>
      <c r="D679" s="24"/>
      <c r="E679" s="24"/>
      <c r="F679" s="24"/>
    </row>
    <row r="680" spans="1:6" ht="15.75">
      <c r="A680" s="24"/>
      <c r="B680" s="24"/>
      <c r="C680" s="24"/>
      <c r="D680" s="24"/>
      <c r="E680" s="24"/>
      <c r="F680" s="24"/>
    </row>
    <row r="681" spans="1:6" ht="15.75">
      <c r="A681" s="24"/>
      <c r="B681" s="24"/>
      <c r="C681" s="24"/>
      <c r="D681" s="24"/>
      <c r="E681" s="24"/>
      <c r="F681" s="24"/>
    </row>
    <row r="682" spans="1:6" ht="15.75">
      <c r="A682" s="24"/>
      <c r="B682" s="24"/>
      <c r="C682" s="24"/>
      <c r="D682" s="24"/>
      <c r="E682" s="24"/>
      <c r="F682" s="24"/>
    </row>
    <row r="683" spans="1:6" ht="15.75">
      <c r="A683" s="24"/>
      <c r="B683" s="24"/>
      <c r="C683" s="24"/>
      <c r="D683" s="24"/>
      <c r="E683" s="24"/>
      <c r="F683" s="24"/>
    </row>
    <row r="684" spans="1:6" ht="15.75">
      <c r="A684" s="24"/>
      <c r="B684" s="24"/>
      <c r="C684" s="24"/>
      <c r="D684" s="24"/>
      <c r="E684" s="24"/>
      <c r="F684" s="24"/>
    </row>
    <row r="685" spans="1:6" ht="15.75">
      <c r="A685" s="24"/>
      <c r="B685" s="24"/>
      <c r="C685" s="24"/>
      <c r="D685" s="24"/>
      <c r="E685" s="24"/>
      <c r="F685" s="24"/>
    </row>
    <row r="686" spans="1:6" ht="15.75">
      <c r="A686" s="24"/>
      <c r="B686" s="24"/>
      <c r="C686" s="24"/>
      <c r="D686" s="24"/>
      <c r="E686" s="24"/>
      <c r="F686" s="24"/>
    </row>
    <row r="687" spans="1:6" ht="15.75">
      <c r="A687" s="24"/>
      <c r="B687" s="24"/>
      <c r="C687" s="24"/>
      <c r="D687" s="24"/>
      <c r="E687" s="24"/>
      <c r="F687" s="24"/>
    </row>
    <row r="688" spans="1:6" ht="15.75">
      <c r="A688" s="24"/>
      <c r="B688" s="24"/>
      <c r="C688" s="24"/>
      <c r="D688" s="24"/>
      <c r="E688" s="24"/>
      <c r="F688" s="24"/>
    </row>
    <row r="689" spans="1:6" ht="15.75">
      <c r="A689" s="24"/>
      <c r="B689" s="24"/>
      <c r="C689" s="24"/>
      <c r="D689" s="24"/>
      <c r="E689" s="24"/>
      <c r="F689" s="24"/>
    </row>
    <row r="690" spans="1:6" ht="15.75">
      <c r="A690" s="24"/>
      <c r="B690" s="24"/>
      <c r="C690" s="24"/>
      <c r="D690" s="24"/>
      <c r="E690" s="24"/>
      <c r="F690" s="24"/>
    </row>
    <row r="691" spans="1:6" ht="15.75">
      <c r="A691" s="24"/>
      <c r="B691" s="24"/>
      <c r="C691" s="24"/>
      <c r="D691" s="24"/>
      <c r="E691" s="24"/>
      <c r="F691" s="24"/>
    </row>
    <row r="692" spans="1:6" ht="15.75">
      <c r="A692" s="24"/>
      <c r="B692" s="22"/>
      <c r="C692" s="22"/>
      <c r="D692" s="22"/>
      <c r="E692" s="22"/>
      <c r="F692" s="22"/>
    </row>
    <row r="693" spans="1:6" ht="15.75">
      <c r="A693" s="24"/>
      <c r="B693" s="23"/>
      <c r="C693" s="23"/>
      <c r="D693" s="23"/>
      <c r="E693" s="23"/>
      <c r="F693" s="23"/>
    </row>
    <row r="694" spans="1:6" ht="15.75">
      <c r="A694" s="24"/>
      <c r="B694" s="24"/>
      <c r="C694" s="24"/>
      <c r="D694" s="24"/>
      <c r="E694" s="24"/>
      <c r="F694" s="24"/>
    </row>
    <row r="695" spans="1:6" ht="15.75">
      <c r="A695" s="24"/>
      <c r="B695" s="24"/>
      <c r="C695" s="24"/>
      <c r="D695" s="24"/>
      <c r="E695" s="24"/>
      <c r="F695" s="24"/>
    </row>
    <row r="696" spans="1:6" ht="15.75">
      <c r="A696" s="24"/>
      <c r="B696" s="24"/>
      <c r="C696" s="24"/>
      <c r="D696" s="24"/>
      <c r="E696" s="24"/>
      <c r="F696" s="24"/>
    </row>
    <row r="697" spans="1:6" ht="15.75">
      <c r="A697" s="24"/>
      <c r="B697" s="24"/>
      <c r="C697" s="24"/>
      <c r="D697" s="24"/>
      <c r="E697" s="24"/>
      <c r="F697" s="24"/>
    </row>
    <row r="698" spans="1:6" ht="15.75">
      <c r="A698" s="24"/>
      <c r="B698" s="24"/>
      <c r="C698" s="24"/>
      <c r="D698" s="24"/>
      <c r="E698" s="24"/>
      <c r="F698" s="24"/>
    </row>
    <row r="699" spans="1:6" ht="15.75">
      <c r="A699" s="22"/>
      <c r="B699" s="24"/>
      <c r="C699" s="24"/>
      <c r="D699" s="24"/>
      <c r="E699" s="24"/>
      <c r="F699" s="24"/>
    </row>
    <row r="700" spans="1:6" ht="15.75">
      <c r="A700" s="23"/>
      <c r="B700" s="24"/>
      <c r="C700" s="24"/>
      <c r="D700" s="24"/>
      <c r="E700" s="24"/>
      <c r="F700" s="24"/>
    </row>
    <row r="701" spans="1:6" ht="15.75">
      <c r="A701" s="24"/>
      <c r="B701" s="22"/>
      <c r="C701" s="22"/>
      <c r="D701" s="22"/>
      <c r="E701" s="22"/>
      <c r="F701" s="22"/>
    </row>
    <row r="702" spans="1:6" ht="15.75">
      <c r="A702" s="24"/>
      <c r="B702" s="23"/>
      <c r="C702" s="23"/>
      <c r="D702" s="23"/>
      <c r="E702" s="23"/>
      <c r="F702" s="23"/>
    </row>
    <row r="703" spans="1:6" ht="15.75">
      <c r="A703" s="24"/>
      <c r="B703" s="24"/>
      <c r="C703" s="24"/>
      <c r="D703" s="24"/>
      <c r="E703" s="24"/>
      <c r="F703" s="24"/>
    </row>
    <row r="704" spans="1:6" ht="15.75">
      <c r="A704" s="24"/>
      <c r="B704" s="24"/>
      <c r="C704" s="24"/>
      <c r="D704" s="24"/>
      <c r="E704" s="24"/>
      <c r="F704" s="24"/>
    </row>
    <row r="705" spans="1:6" ht="15.75">
      <c r="A705" s="24"/>
      <c r="B705" s="24"/>
      <c r="C705" s="24"/>
      <c r="D705" s="24"/>
      <c r="E705" s="24"/>
      <c r="F705" s="24"/>
    </row>
    <row r="706" spans="1:6" ht="15.75">
      <c r="A706" s="24"/>
      <c r="B706" s="24"/>
      <c r="C706" s="24"/>
      <c r="D706" s="24"/>
      <c r="E706" s="24"/>
      <c r="F706" s="24"/>
    </row>
    <row r="707" ht="15.75">
      <c r="A707" s="24"/>
    </row>
    <row r="708" spans="1:6" ht="15.75">
      <c r="A708" s="22"/>
      <c r="B708" s="24"/>
      <c r="C708" s="24"/>
      <c r="D708" s="24"/>
      <c r="E708" s="24"/>
      <c r="F708" s="24"/>
    </row>
    <row r="709" spans="1:6" ht="15.75">
      <c r="A709" s="23"/>
      <c r="B709" s="24"/>
      <c r="C709" s="24"/>
      <c r="D709" s="24"/>
      <c r="E709" s="24"/>
      <c r="F709" s="24"/>
    </row>
    <row r="710" spans="1:6" ht="15.75">
      <c r="A710" s="24"/>
      <c r="B710" s="24"/>
      <c r="C710" s="24"/>
      <c r="D710" s="24"/>
      <c r="E710" s="24"/>
      <c r="F710" s="24"/>
    </row>
    <row r="711" spans="1:6" ht="15.75">
      <c r="A711" s="24"/>
      <c r="B711" s="24"/>
      <c r="C711" s="24"/>
      <c r="D711" s="24"/>
      <c r="E711" s="24"/>
      <c r="F711" s="24"/>
    </row>
    <row r="712" spans="1:6" ht="15.75">
      <c r="A712" s="24"/>
      <c r="B712" s="24"/>
      <c r="C712" s="24"/>
      <c r="D712" s="24"/>
      <c r="E712" s="24"/>
      <c r="F712" s="24"/>
    </row>
    <row r="713" spans="1:6" ht="15.75">
      <c r="A713" s="24"/>
      <c r="B713" s="22"/>
      <c r="C713" s="22"/>
      <c r="D713" s="22"/>
      <c r="E713" s="22"/>
      <c r="F713" s="22"/>
    </row>
    <row r="714" spans="2:6" ht="15.75">
      <c r="B714" s="23"/>
      <c r="C714" s="23"/>
      <c r="D714" s="23"/>
      <c r="E714" s="23"/>
      <c r="F714" s="23"/>
    </row>
    <row r="715" spans="1:6" ht="15.75">
      <c r="A715" s="24"/>
      <c r="B715" s="24"/>
      <c r="C715" s="24"/>
      <c r="D715" s="24"/>
      <c r="E715" s="24"/>
      <c r="F715" s="24"/>
    </row>
    <row r="716" spans="1:6" ht="15.75">
      <c r="A716" s="24"/>
      <c r="B716" s="24"/>
      <c r="C716" s="24"/>
      <c r="D716" s="24"/>
      <c r="E716" s="24"/>
      <c r="F716" s="24"/>
    </row>
    <row r="717" spans="1:6" ht="15.75">
      <c r="A717" s="24"/>
      <c r="B717" s="24"/>
      <c r="C717" s="24"/>
      <c r="D717" s="24"/>
      <c r="E717" s="24"/>
      <c r="F717" s="24"/>
    </row>
    <row r="718" spans="1:6" ht="15.75">
      <c r="A718" s="24"/>
      <c r="B718" s="24"/>
      <c r="C718" s="24"/>
      <c r="D718" s="24"/>
      <c r="E718" s="24"/>
      <c r="F718" s="24"/>
    </row>
    <row r="719" spans="1:6" ht="15.75">
      <c r="A719" s="24"/>
      <c r="B719" s="24"/>
      <c r="C719" s="24"/>
      <c r="D719" s="24"/>
      <c r="E719" s="24"/>
      <c r="F719" s="24"/>
    </row>
    <row r="720" spans="1:6" ht="15.75">
      <c r="A720" s="22"/>
      <c r="B720" s="24"/>
      <c r="C720" s="24"/>
      <c r="D720" s="24"/>
      <c r="E720" s="24"/>
      <c r="F720" s="24"/>
    </row>
    <row r="721" spans="1:6" ht="15.75">
      <c r="A721" s="23"/>
      <c r="B721" s="24"/>
      <c r="C721" s="24"/>
      <c r="D721" s="24"/>
      <c r="E721" s="24"/>
      <c r="F721" s="24"/>
    </row>
    <row r="722" spans="1:6" ht="15.75">
      <c r="A722" s="24"/>
      <c r="B722" s="22"/>
      <c r="C722" s="22"/>
      <c r="D722" s="22"/>
      <c r="E722" s="22"/>
      <c r="F722" s="22"/>
    </row>
    <row r="723" spans="1:6" ht="15.75">
      <c r="A723" s="24"/>
      <c r="B723" s="23"/>
      <c r="C723" s="23"/>
      <c r="D723" s="23"/>
      <c r="E723" s="23"/>
      <c r="F723" s="23"/>
    </row>
    <row r="724" spans="1:6" ht="15.75">
      <c r="A724" s="24"/>
      <c r="B724" s="24"/>
      <c r="C724" s="24"/>
      <c r="D724" s="24"/>
      <c r="E724" s="24"/>
      <c r="F724" s="24"/>
    </row>
    <row r="725" spans="1:6" ht="15.75">
      <c r="A725" s="24"/>
      <c r="B725" s="24"/>
      <c r="C725" s="24"/>
      <c r="D725" s="24"/>
      <c r="E725" s="24"/>
      <c r="F725" s="24"/>
    </row>
    <row r="726" spans="1:6" ht="15.75">
      <c r="A726" s="24"/>
      <c r="B726" s="24"/>
      <c r="C726" s="24"/>
      <c r="D726" s="24"/>
      <c r="E726" s="24"/>
      <c r="F726" s="24"/>
    </row>
    <row r="727" spans="1:6" ht="15.75">
      <c r="A727" s="24"/>
      <c r="B727" s="24"/>
      <c r="C727" s="24"/>
      <c r="D727" s="24"/>
      <c r="E727" s="24"/>
      <c r="F727" s="24"/>
    </row>
    <row r="728" spans="1:6" ht="15.75">
      <c r="A728" s="24"/>
      <c r="B728" s="24"/>
      <c r="C728" s="24"/>
      <c r="D728" s="24"/>
      <c r="E728" s="24"/>
      <c r="F728" s="24"/>
    </row>
    <row r="729" spans="1:6" ht="15.75">
      <c r="A729" s="22"/>
      <c r="B729" s="24"/>
      <c r="C729" s="24"/>
      <c r="D729" s="24"/>
      <c r="E729" s="24"/>
      <c r="F729" s="24"/>
    </row>
    <row r="730" spans="1:6" ht="15.75">
      <c r="A730" s="23"/>
      <c r="B730" s="24"/>
      <c r="C730" s="24"/>
      <c r="D730" s="24"/>
      <c r="E730" s="24"/>
      <c r="F730" s="24"/>
    </row>
    <row r="731" spans="1:6" ht="15.75">
      <c r="A731" s="24"/>
      <c r="B731" s="22"/>
      <c r="C731" s="22"/>
      <c r="D731" s="22"/>
      <c r="E731" s="22"/>
      <c r="F731" s="22"/>
    </row>
    <row r="732" spans="1:6" ht="15.75">
      <c r="A732" s="24"/>
      <c r="B732" s="23"/>
      <c r="C732" s="23"/>
      <c r="D732" s="23"/>
      <c r="E732" s="23"/>
      <c r="F732" s="23"/>
    </row>
    <row r="733" ht="15.75">
      <c r="A733" s="24"/>
    </row>
    <row r="734" ht="15.75">
      <c r="A734" s="24"/>
    </row>
    <row r="735" ht="15.75">
      <c r="A735" s="24"/>
    </row>
    <row r="736" ht="15.75">
      <c r="A736" s="24"/>
    </row>
    <row r="737" ht="15.75">
      <c r="A737" s="24"/>
    </row>
    <row r="738" ht="15.75">
      <c r="A738" s="22"/>
    </row>
    <row r="739" ht="15.75">
      <c r="A739" s="23"/>
    </row>
    <row r="740" spans="2:6" ht="15.75">
      <c r="B740" s="20"/>
      <c r="C740" s="20"/>
      <c r="D740" s="20"/>
      <c r="E740" s="20"/>
      <c r="F740" s="20"/>
    </row>
    <row r="741" spans="2:6" ht="15.75">
      <c r="B741" s="21"/>
      <c r="C741" s="21"/>
      <c r="D741" s="21"/>
      <c r="E741" s="21"/>
      <c r="F741" s="21"/>
    </row>
    <row r="747" ht="15.75">
      <c r="A747" s="20"/>
    </row>
    <row r="748" ht="15.75">
      <c r="A748" s="21"/>
    </row>
    <row r="749" spans="2:6" ht="15.75">
      <c r="B749" s="20"/>
      <c r="C749" s="20"/>
      <c r="D749" s="20"/>
      <c r="E749" s="20"/>
      <c r="F749" s="20"/>
    </row>
    <row r="750" spans="2:6" ht="15.75">
      <c r="B750" s="21"/>
      <c r="C750" s="21"/>
      <c r="D750" s="21"/>
      <c r="E750" s="21"/>
      <c r="F750" s="21"/>
    </row>
    <row r="756" ht="15.75">
      <c r="A756" s="20"/>
    </row>
    <row r="757" ht="15.75">
      <c r="A757" s="21"/>
    </row>
    <row r="758" spans="2:6" ht="15.75">
      <c r="B758" s="20"/>
      <c r="C758" s="20"/>
      <c r="D758" s="20"/>
      <c r="E758" s="20"/>
      <c r="F758" s="20"/>
    </row>
    <row r="759" spans="2:6" ht="15.75">
      <c r="B759" s="21"/>
      <c r="C759" s="21"/>
      <c r="D759" s="21"/>
      <c r="E759" s="21"/>
      <c r="F759" s="21"/>
    </row>
    <row r="765" ht="15.75">
      <c r="A765" s="20"/>
    </row>
    <row r="766" ht="15.75">
      <c r="A766" s="21"/>
    </row>
    <row r="767" spans="2:6" ht="15.75">
      <c r="B767" s="20"/>
      <c r="C767" s="20"/>
      <c r="D767" s="20"/>
      <c r="E767" s="20"/>
      <c r="F767" s="20"/>
    </row>
    <row r="768" spans="2:6" ht="15.75">
      <c r="B768" s="21"/>
      <c r="C768" s="21"/>
      <c r="D768" s="21"/>
      <c r="E768" s="21"/>
      <c r="F768" s="21"/>
    </row>
    <row r="774" ht="15.75">
      <c r="A774" s="20"/>
    </row>
    <row r="775" ht="15.75">
      <c r="A775" s="21"/>
    </row>
    <row r="779" spans="2:6" ht="15.75">
      <c r="B779" s="20"/>
      <c r="C779" s="20"/>
      <c r="D779" s="20"/>
      <c r="E779" s="20"/>
      <c r="F779" s="20"/>
    </row>
    <row r="780" spans="2:6" ht="15.75">
      <c r="B780" s="21"/>
      <c r="C780" s="21"/>
      <c r="D780" s="21"/>
      <c r="E780" s="21"/>
      <c r="F780" s="21"/>
    </row>
    <row r="786" ht="15.75">
      <c r="A786" s="20"/>
    </row>
    <row r="787" ht="15.75">
      <c r="A787" s="21"/>
    </row>
    <row r="791" spans="2:6" ht="15.75">
      <c r="B791" s="20"/>
      <c r="C791" s="20"/>
      <c r="D791" s="20"/>
      <c r="E791" s="20"/>
      <c r="F791" s="20"/>
    </row>
    <row r="792" spans="2:6" ht="15.75">
      <c r="B792" s="21"/>
      <c r="C792" s="21"/>
      <c r="D792" s="21"/>
      <c r="E792" s="21"/>
      <c r="F792" s="21"/>
    </row>
    <row r="798" ht="15.75">
      <c r="A798" s="20"/>
    </row>
    <row r="799" ht="15.75">
      <c r="A799" s="21"/>
    </row>
    <row r="800" spans="2:6" ht="15.75">
      <c r="B800" s="20"/>
      <c r="C800" s="20"/>
      <c r="D800" s="20"/>
      <c r="E800" s="20"/>
      <c r="F800" s="20"/>
    </row>
    <row r="801" spans="2:6" ht="15.75">
      <c r="B801" s="21"/>
      <c r="C801" s="21"/>
      <c r="D801" s="21"/>
      <c r="E801" s="21"/>
      <c r="F801" s="21"/>
    </row>
    <row r="807" ht="15.75">
      <c r="A807" s="20"/>
    </row>
    <row r="808" ht="15.75">
      <c r="A808" s="21"/>
    </row>
    <row r="809" spans="2:6" ht="15.75">
      <c r="B809" s="20"/>
      <c r="C809" s="20"/>
      <c r="D809" s="20"/>
      <c r="E809" s="20"/>
      <c r="F809" s="20"/>
    </row>
    <row r="810" spans="2:6" ht="15.75">
      <c r="B810" s="21"/>
      <c r="C810" s="21"/>
      <c r="D810" s="21"/>
      <c r="E810" s="21"/>
      <c r="F810" s="21"/>
    </row>
    <row r="816" ht="15.75">
      <c r="A816" s="20"/>
    </row>
    <row r="817" ht="15.75">
      <c r="A817" s="21"/>
    </row>
    <row r="818" spans="2:6" ht="15.75">
      <c r="B818" s="20"/>
      <c r="C818" s="20"/>
      <c r="D818" s="20"/>
      <c r="E818" s="20"/>
      <c r="F818" s="20"/>
    </row>
    <row r="819" spans="2:6" ht="15.75">
      <c r="B819" s="21"/>
      <c r="C819" s="21"/>
      <c r="D819" s="21"/>
      <c r="E819" s="21"/>
      <c r="F819" s="21"/>
    </row>
    <row r="825" ht="15.75">
      <c r="A825" s="20"/>
    </row>
    <row r="826" ht="15.75">
      <c r="A826" s="21"/>
    </row>
    <row r="827" spans="2:6" ht="15.75">
      <c r="B827" s="20"/>
      <c r="C827" s="20"/>
      <c r="D827" s="20"/>
      <c r="E827" s="20"/>
      <c r="F827" s="20"/>
    </row>
    <row r="828" spans="2:6" ht="15.75">
      <c r="B828" s="21"/>
      <c r="C828" s="21"/>
      <c r="D828" s="21"/>
      <c r="E828" s="21"/>
      <c r="F828" s="21"/>
    </row>
    <row r="834" ht="15.75">
      <c r="A834" s="20"/>
    </row>
    <row r="835" ht="15.75">
      <c r="A835" s="21"/>
    </row>
    <row r="836" spans="2:6" ht="15.75">
      <c r="B836" s="20"/>
      <c r="C836" s="20"/>
      <c r="D836" s="20"/>
      <c r="E836" s="20"/>
      <c r="F836" s="20"/>
    </row>
    <row r="837" spans="2:6" ht="15.75">
      <c r="B837" s="21"/>
      <c r="C837" s="21"/>
      <c r="D837" s="21"/>
      <c r="E837" s="21"/>
      <c r="F837" s="21"/>
    </row>
    <row r="843" ht="15.75">
      <c r="A843" s="20"/>
    </row>
    <row r="844" ht="15.75">
      <c r="A844" s="21"/>
    </row>
    <row r="845" spans="2:6" ht="15.75">
      <c r="B845" s="20"/>
      <c r="C845" s="20"/>
      <c r="D845" s="20"/>
      <c r="E845" s="20"/>
      <c r="F845" s="20"/>
    </row>
    <row r="846" spans="2:6" ht="15.75">
      <c r="B846" s="21"/>
      <c r="C846" s="21"/>
      <c r="D846" s="21"/>
      <c r="E846" s="21"/>
      <c r="F846" s="21"/>
    </row>
    <row r="852" ht="15.75">
      <c r="A852" s="20"/>
    </row>
    <row r="853" ht="15.75">
      <c r="A853" s="21"/>
    </row>
    <row r="854" spans="2:6" ht="15.75">
      <c r="B854" s="20"/>
      <c r="C854" s="20"/>
      <c r="D854" s="20"/>
      <c r="E854" s="20"/>
      <c r="F854" s="20"/>
    </row>
    <row r="855" spans="2:6" ht="15.75">
      <c r="B855" s="21"/>
      <c r="C855" s="21"/>
      <c r="D855" s="21"/>
      <c r="E855" s="21"/>
      <c r="F855" s="21"/>
    </row>
    <row r="861" ht="15.75">
      <c r="A861" s="20"/>
    </row>
    <row r="862" ht="15.75">
      <c r="A862" s="21"/>
    </row>
    <row r="863" spans="2:6" ht="15.75">
      <c r="B863" s="20"/>
      <c r="C863" s="20"/>
      <c r="D863" s="20"/>
      <c r="E863" s="20"/>
      <c r="F863" s="20"/>
    </row>
    <row r="864" spans="2:6" ht="15.75">
      <c r="B864" s="21"/>
      <c r="C864" s="21"/>
      <c r="D864" s="21"/>
      <c r="E864" s="21"/>
      <c r="F864" s="21"/>
    </row>
    <row r="870" ht="15.75">
      <c r="A870" s="20"/>
    </row>
    <row r="871" ht="15.75">
      <c r="A871" s="21"/>
    </row>
    <row r="872" spans="2:6" ht="15.75">
      <c r="B872" s="20"/>
      <c r="C872" s="20"/>
      <c r="D872" s="20"/>
      <c r="E872" s="20"/>
      <c r="F872" s="20"/>
    </row>
    <row r="873" spans="2:6" ht="15.75">
      <c r="B873" s="21"/>
      <c r="C873" s="21"/>
      <c r="D873" s="21"/>
      <c r="E873" s="21"/>
      <c r="F873" s="21"/>
    </row>
    <row r="879" ht="15.75">
      <c r="A879" s="20"/>
    </row>
    <row r="880" ht="15.75">
      <c r="A880" s="21"/>
    </row>
    <row r="881" spans="2:6" ht="15.75">
      <c r="B881" s="20"/>
      <c r="C881" s="20"/>
      <c r="D881" s="20"/>
      <c r="E881" s="20"/>
      <c r="F881" s="20"/>
    </row>
    <row r="882" spans="2:6" ht="15.75">
      <c r="B882" s="21"/>
      <c r="C882" s="21"/>
      <c r="D882" s="21"/>
      <c r="E882" s="21"/>
      <c r="F882" s="21"/>
    </row>
    <row r="888" ht="15.75">
      <c r="A888" s="20"/>
    </row>
    <row r="889" ht="15.75">
      <c r="A889" s="21"/>
    </row>
    <row r="890" spans="2:6" ht="15.75">
      <c r="B890" s="20"/>
      <c r="C890" s="20"/>
      <c r="D890" s="20"/>
      <c r="E890" s="20"/>
      <c r="F890" s="20"/>
    </row>
    <row r="891" spans="2:6" ht="15.75">
      <c r="B891" s="21"/>
      <c r="C891" s="21"/>
      <c r="D891" s="21"/>
      <c r="E891" s="21"/>
      <c r="F891" s="21"/>
    </row>
    <row r="897" ht="15.75">
      <c r="A897" s="20"/>
    </row>
    <row r="898" ht="15.75">
      <c r="A898" s="21"/>
    </row>
    <row r="899" spans="2:6" ht="15.75">
      <c r="B899" s="20"/>
      <c r="C899" s="20"/>
      <c r="D899" s="20"/>
      <c r="E899" s="20"/>
      <c r="F899" s="20"/>
    </row>
    <row r="900" spans="2:6" ht="15.75">
      <c r="B900" s="21"/>
      <c r="C900" s="21"/>
      <c r="D900" s="21"/>
      <c r="E900" s="21"/>
      <c r="F900" s="21"/>
    </row>
    <row r="906" ht="15.75">
      <c r="A906" s="20"/>
    </row>
    <row r="907" ht="15.75">
      <c r="A907" s="21"/>
    </row>
    <row r="908" spans="2:6" ht="15.75">
      <c r="B908" s="20"/>
      <c r="C908" s="20"/>
      <c r="D908" s="20"/>
      <c r="E908" s="20"/>
      <c r="F908" s="20"/>
    </row>
    <row r="909" spans="2:6" ht="15.75">
      <c r="B909" s="21"/>
      <c r="C909" s="21"/>
      <c r="D909" s="21"/>
      <c r="E909" s="21"/>
      <c r="F909" s="21"/>
    </row>
    <row r="915" ht="15.75">
      <c r="A915" s="20"/>
    </row>
    <row r="916" ht="15.75">
      <c r="A916" s="21"/>
    </row>
    <row r="917" spans="2:6" ht="15.75">
      <c r="B917" s="20"/>
      <c r="C917" s="20"/>
      <c r="D917" s="20"/>
      <c r="E917" s="20"/>
      <c r="F917" s="20"/>
    </row>
    <row r="918" spans="2:6" ht="15.75">
      <c r="B918" s="21"/>
      <c r="C918" s="21"/>
      <c r="D918" s="21"/>
      <c r="E918" s="21"/>
      <c r="F918" s="21"/>
    </row>
    <row r="924" ht="15.75">
      <c r="A924" s="20"/>
    </row>
    <row r="925" ht="15.75">
      <c r="A925" s="21"/>
    </row>
    <row r="926" spans="2:6" ht="15.75">
      <c r="B926" s="20"/>
      <c r="C926" s="20"/>
      <c r="D926" s="20"/>
      <c r="E926" s="20"/>
      <c r="F926" s="20"/>
    </row>
    <row r="927" spans="2:6" ht="15.75">
      <c r="B927" s="21"/>
      <c r="C927" s="21"/>
      <c r="D927" s="21"/>
      <c r="E927" s="21"/>
      <c r="F927" s="21"/>
    </row>
    <row r="933" ht="15.75">
      <c r="A933" s="20"/>
    </row>
    <row r="934" ht="15.75">
      <c r="A934" s="21"/>
    </row>
    <row r="935" spans="2:6" ht="15.75">
      <c r="B935" s="20"/>
      <c r="C935" s="20"/>
      <c r="D935" s="20"/>
      <c r="E935" s="20"/>
      <c r="F935" s="20"/>
    </row>
    <row r="936" spans="2:6" ht="15.75">
      <c r="B936" s="21"/>
      <c r="C936" s="21"/>
      <c r="D936" s="21"/>
      <c r="E936" s="21"/>
      <c r="F936" s="21"/>
    </row>
    <row r="942" ht="15.75">
      <c r="A942" s="20"/>
    </row>
    <row r="943" ht="15.75">
      <c r="A943" s="21"/>
    </row>
    <row r="944" spans="2:6" ht="15.75">
      <c r="B944" s="20"/>
      <c r="C944" s="20"/>
      <c r="D944" s="20"/>
      <c r="E944" s="20"/>
      <c r="F944" s="20"/>
    </row>
    <row r="945" spans="2:6" ht="15.75">
      <c r="B945" s="21"/>
      <c r="C945" s="21"/>
      <c r="D945" s="21"/>
      <c r="E945" s="21"/>
      <c r="F945" s="21"/>
    </row>
    <row r="951" ht="15.75">
      <c r="A951" s="20"/>
    </row>
    <row r="952" ht="15.75">
      <c r="A952" s="21"/>
    </row>
    <row r="956" spans="2:6" ht="15.75">
      <c r="B956" s="20"/>
      <c r="C956" s="20"/>
      <c r="D956" s="20"/>
      <c r="E956" s="20"/>
      <c r="F956" s="20"/>
    </row>
    <row r="957" spans="2:6" ht="15.75">
      <c r="B957" s="21"/>
      <c r="C957" s="21"/>
      <c r="D957" s="21"/>
      <c r="E957" s="21"/>
      <c r="F957" s="21"/>
    </row>
    <row r="963" ht="15.75">
      <c r="A963" s="20"/>
    </row>
    <row r="964" ht="15.75">
      <c r="A964" s="21"/>
    </row>
    <row r="967" spans="2:6" ht="15.75">
      <c r="B967" s="20"/>
      <c r="C967" s="20"/>
      <c r="D967" s="20"/>
      <c r="E967" s="20"/>
      <c r="F967" s="20"/>
    </row>
    <row r="968" spans="2:6" ht="15.75">
      <c r="B968" s="21"/>
      <c r="C968" s="21"/>
      <c r="D968" s="21"/>
      <c r="E968" s="21"/>
      <c r="F968" s="21"/>
    </row>
    <row r="974" ht="15.75">
      <c r="A974" s="20"/>
    </row>
    <row r="975" ht="15.75">
      <c r="A975" s="21"/>
    </row>
    <row r="979" spans="2:6" ht="15.75">
      <c r="B979" s="20"/>
      <c r="C979" s="20"/>
      <c r="D979" s="20"/>
      <c r="E979" s="20"/>
      <c r="F979" s="20"/>
    </row>
    <row r="980" spans="2:6" ht="15.75">
      <c r="B980" s="21"/>
      <c r="C980" s="21"/>
      <c r="D980" s="21"/>
      <c r="E980" s="21"/>
      <c r="F980" s="21"/>
    </row>
    <row r="986" ht="15.75">
      <c r="A986" s="20"/>
    </row>
    <row r="987" ht="15.75">
      <c r="A987" s="21"/>
    </row>
    <row r="991" spans="2:6" ht="15.75">
      <c r="B991" s="20"/>
      <c r="C991" s="20"/>
      <c r="D991" s="20"/>
      <c r="E991" s="20"/>
      <c r="F991" s="20"/>
    </row>
    <row r="992" spans="2:6" ht="15.75">
      <c r="B992" s="21"/>
      <c r="C992" s="21"/>
      <c r="D992" s="21"/>
      <c r="E992" s="21"/>
      <c r="F992" s="21"/>
    </row>
    <row r="998" ht="15.75">
      <c r="A998" s="20"/>
    </row>
    <row r="999" ht="15.75">
      <c r="A999" s="21"/>
    </row>
    <row r="1003" spans="2:6" ht="15.75">
      <c r="B1003" s="20"/>
      <c r="C1003" s="20"/>
      <c r="D1003" s="20"/>
      <c r="E1003" s="20"/>
      <c r="F1003" s="20"/>
    </row>
    <row r="1004" spans="2:6" ht="15.75">
      <c r="B1004" s="21"/>
      <c r="C1004" s="21"/>
      <c r="D1004" s="21"/>
      <c r="E1004" s="21"/>
      <c r="F1004" s="21"/>
    </row>
    <row r="1010" ht="15.75">
      <c r="A1010" s="20"/>
    </row>
    <row r="1011" ht="15.75">
      <c r="A1011" s="21"/>
    </row>
    <row r="1015" spans="2:6" ht="15.75">
      <c r="B1015" s="20"/>
      <c r="C1015" s="20"/>
      <c r="D1015" s="20"/>
      <c r="E1015" s="20"/>
      <c r="F1015" s="20"/>
    </row>
    <row r="1016" spans="2:6" ht="15.75">
      <c r="B1016" s="21"/>
      <c r="C1016" s="21"/>
      <c r="D1016" s="21"/>
      <c r="E1016" s="21"/>
      <c r="F1016" s="21"/>
    </row>
    <row r="1022" ht="15.75">
      <c r="A1022" s="20"/>
    </row>
    <row r="1023" ht="15.75">
      <c r="A1023" s="21"/>
    </row>
    <row r="1027" spans="2:6" ht="15.75">
      <c r="B1027" s="20"/>
      <c r="C1027" s="20"/>
      <c r="D1027" s="20"/>
      <c r="E1027" s="20"/>
      <c r="F1027" s="20"/>
    </row>
    <row r="1028" spans="2:6" ht="15.75">
      <c r="B1028" s="21"/>
      <c r="C1028" s="21"/>
      <c r="D1028" s="21"/>
      <c r="E1028" s="21"/>
      <c r="F1028" s="21"/>
    </row>
    <row r="1034" ht="15.75">
      <c r="A1034" s="20"/>
    </row>
    <row r="1035" ht="15.75">
      <c r="A1035" s="21"/>
    </row>
    <row r="1039" spans="2:6" ht="15.75">
      <c r="B1039" s="20"/>
      <c r="C1039" s="20"/>
      <c r="D1039" s="20"/>
      <c r="E1039" s="20"/>
      <c r="F1039" s="20"/>
    </row>
    <row r="1040" spans="2:6" ht="15.75">
      <c r="B1040" s="21"/>
      <c r="C1040" s="21"/>
      <c r="D1040" s="21"/>
      <c r="E1040" s="21"/>
      <c r="F1040" s="21"/>
    </row>
    <row r="1046" ht="15.75">
      <c r="A1046" s="20"/>
    </row>
    <row r="1047" ht="15.75">
      <c r="A1047" s="21"/>
    </row>
    <row r="1050" spans="2:6" ht="15.75">
      <c r="B1050" s="20"/>
      <c r="C1050" s="20"/>
      <c r="D1050" s="20"/>
      <c r="E1050" s="20"/>
      <c r="F1050" s="20"/>
    </row>
    <row r="1051" spans="2:6" ht="15.75">
      <c r="B1051" s="21"/>
      <c r="C1051" s="21"/>
      <c r="D1051" s="21"/>
      <c r="E1051" s="21"/>
      <c r="F1051" s="21"/>
    </row>
    <row r="1057" ht="15.75">
      <c r="A1057" s="20"/>
    </row>
    <row r="1058" ht="15.75">
      <c r="A1058" s="21"/>
    </row>
    <row r="1061" spans="2:6" ht="15.75">
      <c r="B1061" s="20"/>
      <c r="C1061" s="20"/>
      <c r="D1061" s="20"/>
      <c r="E1061" s="20"/>
      <c r="F1061" s="20"/>
    </row>
    <row r="1062" spans="2:6" ht="15.75">
      <c r="B1062" s="21"/>
      <c r="C1062" s="21"/>
      <c r="D1062" s="21"/>
      <c r="E1062" s="21"/>
      <c r="F1062" s="21"/>
    </row>
    <row r="1068" ht="15.75">
      <c r="A1068" s="20"/>
    </row>
    <row r="1069" ht="15.75">
      <c r="A1069" s="21"/>
    </row>
    <row r="1072" spans="2:6" ht="15.75">
      <c r="B1072" s="20"/>
      <c r="C1072" s="20"/>
      <c r="D1072" s="20"/>
      <c r="E1072" s="20"/>
      <c r="F1072" s="20"/>
    </row>
    <row r="1073" spans="2:6" ht="15.75">
      <c r="B1073" s="21"/>
      <c r="C1073" s="21"/>
      <c r="D1073" s="21"/>
      <c r="E1073" s="21"/>
      <c r="F1073" s="21"/>
    </row>
    <row r="1079" ht="15.75">
      <c r="A1079" s="20"/>
    </row>
    <row r="1080" ht="15.75">
      <c r="A1080" s="21"/>
    </row>
    <row r="1084" spans="2:6" ht="15.75">
      <c r="B1084" s="20"/>
      <c r="C1084" s="20"/>
      <c r="D1084" s="20"/>
      <c r="E1084" s="20"/>
      <c r="F1084" s="20"/>
    </row>
    <row r="1085" spans="2:6" ht="15.75">
      <c r="B1085" s="21"/>
      <c r="C1085" s="21"/>
      <c r="D1085" s="21"/>
      <c r="E1085" s="21"/>
      <c r="F1085" s="21"/>
    </row>
    <row r="1091" ht="15.75">
      <c r="A1091" s="20"/>
    </row>
    <row r="1092" ht="15.75">
      <c r="A1092" s="21"/>
    </row>
    <row r="1096" spans="2:6" ht="15.75">
      <c r="B1096" s="20"/>
      <c r="C1096" s="20"/>
      <c r="D1096" s="20"/>
      <c r="E1096" s="20"/>
      <c r="F1096" s="20"/>
    </row>
    <row r="1097" spans="2:6" ht="15.75">
      <c r="B1097" s="21"/>
      <c r="C1097" s="21"/>
      <c r="D1097" s="21"/>
      <c r="E1097" s="21"/>
      <c r="F1097" s="21"/>
    </row>
    <row r="1103" ht="15.75">
      <c r="A1103" s="20"/>
    </row>
    <row r="1104" ht="15.75">
      <c r="A1104" s="21"/>
    </row>
    <row r="1108" spans="2:6" ht="15.75">
      <c r="B1108" s="20"/>
      <c r="C1108" s="20"/>
      <c r="D1108" s="20"/>
      <c r="E1108" s="20"/>
      <c r="F1108" s="20"/>
    </row>
    <row r="1109" spans="2:6" ht="15.75">
      <c r="B1109" s="21"/>
      <c r="C1109" s="21"/>
      <c r="D1109" s="21"/>
      <c r="E1109" s="21"/>
      <c r="F1109" s="21"/>
    </row>
    <row r="1115" ht="15.75">
      <c r="A1115" s="20"/>
    </row>
    <row r="1116" ht="15.75">
      <c r="A1116" s="21"/>
    </row>
    <row r="1117" spans="2:6" ht="15.75">
      <c r="B1117" s="20"/>
      <c r="C1117" s="20"/>
      <c r="D1117" s="20"/>
      <c r="E1117" s="20"/>
      <c r="F1117" s="20"/>
    </row>
    <row r="1118" spans="2:6" ht="15.75">
      <c r="B1118" s="21"/>
      <c r="C1118" s="21"/>
      <c r="D1118" s="21"/>
      <c r="E1118" s="21"/>
      <c r="F1118" s="21"/>
    </row>
    <row r="1124" ht="15.75">
      <c r="A1124" s="20"/>
    </row>
    <row r="1125" ht="15.75">
      <c r="A1125" s="21"/>
    </row>
    <row r="1128" spans="2:6" ht="15.75">
      <c r="B1128" s="20"/>
      <c r="C1128" s="20"/>
      <c r="D1128" s="20"/>
      <c r="E1128" s="20"/>
      <c r="F1128" s="20"/>
    </row>
    <row r="1129" spans="2:6" ht="15.75">
      <c r="B1129" s="21"/>
      <c r="C1129" s="21"/>
      <c r="D1129" s="21"/>
      <c r="E1129" s="21"/>
      <c r="F1129" s="21"/>
    </row>
    <row r="1135" ht="15.75">
      <c r="A1135" s="20"/>
    </row>
    <row r="1136" ht="15.75">
      <c r="A1136" s="21"/>
    </row>
    <row r="1140" spans="2:6" ht="15.75">
      <c r="B1140" s="20"/>
      <c r="C1140" s="20"/>
      <c r="D1140" s="20"/>
      <c r="E1140" s="20"/>
      <c r="F1140" s="20"/>
    </row>
    <row r="1141" spans="2:6" ht="15.75">
      <c r="B1141" s="21"/>
      <c r="C1141" s="21"/>
      <c r="D1141" s="21"/>
      <c r="E1141" s="21"/>
      <c r="F1141" s="21"/>
    </row>
    <row r="1147" ht="15.75">
      <c r="A1147" s="20"/>
    </row>
    <row r="1148" ht="15.75">
      <c r="A1148" s="21"/>
    </row>
    <row r="1152" spans="2:6" ht="15.75">
      <c r="B1152" s="20"/>
      <c r="C1152" s="20"/>
      <c r="D1152" s="20"/>
      <c r="E1152" s="20"/>
      <c r="F1152" s="20"/>
    </row>
    <row r="1153" spans="2:6" ht="15.75">
      <c r="B1153" s="21"/>
      <c r="C1153" s="21"/>
      <c r="D1153" s="21"/>
      <c r="E1153" s="21"/>
      <c r="F1153" s="21"/>
    </row>
    <row r="1159" ht="15.75">
      <c r="A1159" s="20"/>
    </row>
    <row r="1160" ht="15.75">
      <c r="A1160" s="21"/>
    </row>
    <row r="1164" spans="2:6" ht="15.75">
      <c r="B1164" s="20"/>
      <c r="C1164" s="20"/>
      <c r="D1164" s="20"/>
      <c r="E1164" s="20"/>
      <c r="F1164" s="20"/>
    </row>
    <row r="1165" spans="2:6" ht="15.75">
      <c r="B1165" s="21"/>
      <c r="C1165" s="21"/>
      <c r="D1165" s="21"/>
      <c r="E1165" s="21"/>
      <c r="F1165" s="21"/>
    </row>
    <row r="1171" ht="15.75">
      <c r="A1171" s="20"/>
    </row>
    <row r="1172" ht="15.75">
      <c r="A1172" s="21"/>
    </row>
    <row r="1176" spans="2:6" ht="15.75">
      <c r="B1176" s="20"/>
      <c r="C1176" s="20"/>
      <c r="D1176" s="20"/>
      <c r="E1176" s="20"/>
      <c r="F1176" s="20"/>
    </row>
    <row r="1183" ht="15.75">
      <c r="A1183" s="20"/>
    </row>
    <row r="1188" spans="2:6" ht="15.75">
      <c r="B1188" s="20"/>
      <c r="C1188" s="20"/>
      <c r="D1188" s="20"/>
      <c r="E1188" s="20"/>
      <c r="F1188" s="20"/>
    </row>
    <row r="1195" ht="15.75">
      <c r="A1195" s="20"/>
    </row>
    <row r="1200" spans="2:6" ht="15.75">
      <c r="B1200" s="20"/>
      <c r="C1200" s="20"/>
      <c r="D1200" s="20"/>
      <c r="E1200" s="20"/>
      <c r="F1200" s="20"/>
    </row>
    <row r="1207" ht="15.75">
      <c r="A1207" s="20"/>
    </row>
    <row r="1212" spans="2:6" ht="15.75">
      <c r="B1212" s="20"/>
      <c r="C1212" s="20"/>
      <c r="D1212" s="20"/>
      <c r="E1212" s="20"/>
      <c r="F1212" s="20"/>
    </row>
    <row r="1219" ht="15.75">
      <c r="A1219" s="20"/>
    </row>
    <row r="1220" spans="2:6" ht="15.75">
      <c r="B1220" s="20"/>
      <c r="C1220" s="20"/>
      <c r="D1220" s="20"/>
      <c r="E1220" s="20"/>
      <c r="F1220" s="20"/>
    </row>
    <row r="1227" ht="15.75">
      <c r="A1227" s="20"/>
    </row>
    <row r="1232" spans="2:6" ht="15.75">
      <c r="B1232" s="20"/>
      <c r="C1232" s="20"/>
      <c r="D1232" s="20"/>
      <c r="E1232" s="20"/>
      <c r="F1232" s="20"/>
    </row>
    <row r="1239" ht="15.75">
      <c r="A1239" s="20"/>
    </row>
    <row r="1244" spans="2:6" ht="15.75">
      <c r="B1244" s="20"/>
      <c r="C1244" s="20"/>
      <c r="D1244" s="20"/>
      <c r="E1244" s="20"/>
      <c r="F1244" s="20"/>
    </row>
    <row r="1251" ht="15.75">
      <c r="A1251" s="20"/>
    </row>
    <row r="1276" spans="2:6" ht="15.75">
      <c r="B1276" s="20"/>
      <c r="C1276" s="20"/>
      <c r="D1276" s="20"/>
      <c r="E1276" s="20"/>
      <c r="F1276" s="20"/>
    </row>
    <row r="1277" spans="2:6" ht="15.75">
      <c r="B1277" s="21"/>
      <c r="C1277" s="21"/>
      <c r="D1277" s="21"/>
      <c r="E1277" s="21"/>
      <c r="F1277" s="21"/>
    </row>
    <row r="1283" ht="15.75">
      <c r="A1283" s="20"/>
    </row>
    <row r="1284" ht="15.75">
      <c r="A1284" s="21"/>
    </row>
    <row r="1288" spans="2:6" ht="15.75">
      <c r="B1288" s="20"/>
      <c r="C1288" s="20"/>
      <c r="D1288" s="20"/>
      <c r="E1288" s="20"/>
      <c r="F1288" s="20"/>
    </row>
    <row r="1289" spans="2:6" ht="15.75">
      <c r="B1289" s="21"/>
      <c r="C1289" s="21"/>
      <c r="D1289" s="21"/>
      <c r="E1289" s="21"/>
      <c r="F1289" s="21"/>
    </row>
    <row r="1295" ht="15.75">
      <c r="A1295" s="20"/>
    </row>
    <row r="1296" ht="15.75">
      <c r="A1296" s="21"/>
    </row>
    <row r="1300" spans="2:6" ht="15.75">
      <c r="B1300" s="20"/>
      <c r="C1300" s="20"/>
      <c r="D1300" s="20"/>
      <c r="E1300" s="20"/>
      <c r="F1300" s="20"/>
    </row>
    <row r="1307" ht="15.75">
      <c r="A1307" s="20"/>
    </row>
    <row r="1313" spans="2:6" ht="15.75">
      <c r="B1313" s="21"/>
      <c r="C1313" s="21"/>
      <c r="D1313" s="21"/>
      <c r="E1313" s="21"/>
      <c r="F1313" s="21"/>
    </row>
    <row r="1314" spans="2:6" ht="15.75">
      <c r="B1314" s="21"/>
      <c r="C1314" s="21"/>
      <c r="D1314" s="21"/>
      <c r="E1314" s="21"/>
      <c r="F1314" s="21"/>
    </row>
    <row r="1315" spans="2:6" ht="15.75">
      <c r="B1315" s="21"/>
      <c r="C1315" s="21"/>
      <c r="D1315" s="21"/>
      <c r="E1315" s="21"/>
      <c r="F1315" s="21"/>
    </row>
    <row r="1316" spans="2:6" ht="15.75">
      <c r="B1316" s="21"/>
      <c r="C1316" s="21"/>
      <c r="D1316" s="21"/>
      <c r="E1316" s="21"/>
      <c r="F1316" s="21"/>
    </row>
    <row r="1317" spans="2:6" ht="15.75">
      <c r="B1317" s="21"/>
      <c r="C1317" s="21"/>
      <c r="D1317" s="21"/>
      <c r="E1317" s="21"/>
      <c r="F1317" s="21"/>
    </row>
    <row r="1320" ht="15.75">
      <c r="A1320" s="21"/>
    </row>
    <row r="1321" ht="15.75">
      <c r="A1321" s="21"/>
    </row>
    <row r="1322" ht="15.75">
      <c r="A1322" s="21"/>
    </row>
    <row r="1323" ht="15.75">
      <c r="A1323" s="21"/>
    </row>
    <row r="1324" ht="15.75">
      <c r="A1324" s="21"/>
    </row>
    <row r="1335" spans="2:6" ht="15.75">
      <c r="B1335" s="20"/>
      <c r="C1335" s="20"/>
      <c r="D1335" s="20"/>
      <c r="E1335" s="20"/>
      <c r="F1335" s="20"/>
    </row>
    <row r="1336" spans="2:6" ht="15.75">
      <c r="B1336" s="21"/>
      <c r="C1336" s="21"/>
      <c r="D1336" s="21"/>
      <c r="E1336" s="21"/>
      <c r="F1336" s="21"/>
    </row>
    <row r="1340" spans="2:6" ht="15.75">
      <c r="B1340" s="20"/>
      <c r="C1340" s="20"/>
      <c r="D1340" s="20"/>
      <c r="E1340" s="20"/>
      <c r="F1340" s="20"/>
    </row>
    <row r="1341" spans="2:6" ht="15.75">
      <c r="B1341" s="20"/>
      <c r="C1341" s="20"/>
      <c r="D1341" s="20"/>
      <c r="E1341" s="20"/>
      <c r="F1341" s="20"/>
    </row>
    <row r="1342" ht="15.75">
      <c r="A1342" s="20"/>
    </row>
    <row r="1343" ht="15.75">
      <c r="A1343" s="21"/>
    </row>
    <row r="1345" spans="2:6" ht="15.75">
      <c r="B1345" s="20"/>
      <c r="C1345" s="20"/>
      <c r="D1345" s="20"/>
      <c r="E1345" s="20"/>
      <c r="F1345" s="20"/>
    </row>
    <row r="1347" ht="15.75">
      <c r="A1347" s="20"/>
    </row>
    <row r="1348" ht="15.75">
      <c r="A1348" s="20"/>
    </row>
    <row r="1350" spans="2:6" ht="15.75">
      <c r="B1350" s="20"/>
      <c r="C1350" s="20"/>
      <c r="D1350" s="20"/>
      <c r="E1350" s="20"/>
      <c r="F1350" s="20"/>
    </row>
    <row r="1352" ht="15.75">
      <c r="A1352" s="20"/>
    </row>
    <row r="1357" spans="1:6" ht="15.75">
      <c r="A1357" s="20"/>
      <c r="B1357" s="20"/>
      <c r="C1357" s="20"/>
      <c r="D1357" s="20"/>
      <c r="E1357" s="20"/>
      <c r="F1357" s="20"/>
    </row>
    <row r="1362" spans="2:6" ht="15.75">
      <c r="B1362" s="20"/>
      <c r="C1362" s="20"/>
      <c r="D1362" s="20"/>
      <c r="E1362" s="20"/>
      <c r="F1362" s="20"/>
    </row>
    <row r="1364" ht="15.75">
      <c r="A1364" s="20"/>
    </row>
    <row r="1369" ht="15.75">
      <c r="A1369" s="20"/>
    </row>
    <row r="1371" spans="2:6" ht="15.75">
      <c r="B1371" s="20"/>
      <c r="C1371" s="20"/>
      <c r="D1371" s="20"/>
      <c r="E1371" s="20"/>
      <c r="F1371" s="20"/>
    </row>
    <row r="1378" spans="1:6" ht="15.75">
      <c r="A1378" s="20"/>
      <c r="B1378" s="20"/>
      <c r="C1378" s="20"/>
      <c r="D1378" s="20"/>
      <c r="E1378" s="20"/>
      <c r="F1378" s="20"/>
    </row>
    <row r="1379" spans="2:6" ht="15.75">
      <c r="B1379" s="21"/>
      <c r="C1379" s="21"/>
      <c r="D1379" s="21"/>
      <c r="E1379" s="21"/>
      <c r="F1379" s="21"/>
    </row>
    <row r="1383" spans="2:6" ht="15.75">
      <c r="B1383" s="20"/>
      <c r="C1383" s="20"/>
      <c r="D1383" s="20"/>
      <c r="E1383" s="20"/>
      <c r="F1383" s="20"/>
    </row>
    <row r="1384" spans="2:6" ht="15.75">
      <c r="B1384" s="21"/>
      <c r="C1384" s="21"/>
      <c r="D1384" s="21"/>
      <c r="E1384" s="21"/>
      <c r="F1384" s="21"/>
    </row>
    <row r="1385" ht="15.75">
      <c r="A1385" s="20"/>
    </row>
    <row r="1386" ht="15.75">
      <c r="A1386" s="21"/>
    </row>
    <row r="1388" spans="2:6" ht="15.75">
      <c r="B1388" s="20"/>
      <c r="C1388" s="20"/>
      <c r="D1388" s="20"/>
      <c r="E1388" s="20"/>
      <c r="F1388" s="20"/>
    </row>
    <row r="1389" spans="2:6" ht="15.75">
      <c r="B1389" s="21"/>
      <c r="C1389" s="21"/>
      <c r="D1389" s="21"/>
      <c r="E1389" s="21"/>
      <c r="F1389" s="21"/>
    </row>
    <row r="1390" ht="15.75">
      <c r="A1390" s="20"/>
    </row>
    <row r="1391" ht="15.75">
      <c r="A1391" s="21"/>
    </row>
    <row r="1393" spans="2:6" ht="15.75">
      <c r="B1393" s="20"/>
      <c r="C1393" s="20"/>
      <c r="D1393" s="20"/>
      <c r="E1393" s="20"/>
      <c r="F1393" s="20"/>
    </row>
    <row r="1395" ht="15.75">
      <c r="A1395" s="20"/>
    </row>
    <row r="1396" ht="15.75">
      <c r="A1396" s="21"/>
    </row>
    <row r="1400" ht="15.75">
      <c r="A1400" s="20"/>
    </row>
    <row r="1448" spans="2:6" ht="15.75">
      <c r="B1448" s="21"/>
      <c r="C1448" s="21"/>
      <c r="D1448" s="21"/>
      <c r="E1448" s="21"/>
      <c r="F1448" s="21"/>
    </row>
    <row r="1455" ht="15.75">
      <c r="A1455" s="21"/>
    </row>
    <row r="1528" spans="2:6" ht="15.75">
      <c r="B1528" s="4"/>
      <c r="C1528" s="4"/>
      <c r="D1528" s="4"/>
      <c r="E1528" s="4"/>
      <c r="F1528" s="4"/>
    </row>
    <row r="1529" spans="2:6" ht="15.75">
      <c r="B1529" s="4"/>
      <c r="C1529" s="4"/>
      <c r="D1529" s="4"/>
      <c r="E1529" s="4"/>
      <c r="F1529" s="4"/>
    </row>
    <row r="1530" spans="2:6" ht="15.75">
      <c r="B1530" s="4"/>
      <c r="C1530" s="4"/>
      <c r="D1530" s="4"/>
      <c r="E1530" s="4"/>
      <c r="F1530" s="4"/>
    </row>
    <row r="1531" spans="2:6" ht="15.75">
      <c r="B1531" s="4"/>
      <c r="C1531" s="4"/>
      <c r="D1531" s="4"/>
      <c r="E1531" s="4"/>
      <c r="F1531" s="4"/>
    </row>
    <row r="1532" spans="2:6" ht="15.75">
      <c r="B1532" s="4"/>
      <c r="C1532" s="4"/>
      <c r="D1532" s="4"/>
      <c r="E1532" s="4"/>
      <c r="F1532" s="4"/>
    </row>
    <row r="1533" spans="2:6" ht="15.75">
      <c r="B1533" s="4"/>
      <c r="C1533" s="4"/>
      <c r="D1533" s="4"/>
      <c r="E1533" s="4"/>
      <c r="F1533" s="4"/>
    </row>
    <row r="1534" spans="2:6" ht="15.75">
      <c r="B1534" s="4"/>
      <c r="C1534" s="4"/>
      <c r="D1534" s="4"/>
      <c r="E1534" s="4"/>
      <c r="F1534" s="4"/>
    </row>
    <row r="1535" spans="1:6" ht="15.75">
      <c r="A1535" s="4"/>
      <c r="B1535" s="4"/>
      <c r="C1535" s="4"/>
      <c r="D1535" s="4"/>
      <c r="E1535" s="4"/>
      <c r="F1535" s="4"/>
    </row>
    <row r="1536" spans="1:6" ht="15.75">
      <c r="A1536" s="4"/>
      <c r="B1536" s="4"/>
      <c r="C1536" s="4"/>
      <c r="D1536" s="4"/>
      <c r="E1536" s="4"/>
      <c r="F1536" s="4"/>
    </row>
    <row r="1537" spans="1:6" ht="15.75">
      <c r="A1537" s="4"/>
      <c r="B1537" s="4"/>
      <c r="C1537" s="4"/>
      <c r="D1537" s="4"/>
      <c r="E1537" s="4"/>
      <c r="F1537" s="4"/>
    </row>
    <row r="1538" spans="1:6" ht="15.75">
      <c r="A1538" s="4"/>
      <c r="B1538" s="4"/>
      <c r="C1538" s="4"/>
      <c r="D1538" s="4"/>
      <c r="E1538" s="4"/>
      <c r="F1538" s="4"/>
    </row>
    <row r="1539" ht="15.75">
      <c r="A1539" s="4"/>
    </row>
    <row r="1540" ht="15.75">
      <c r="A1540" s="4"/>
    </row>
    <row r="1541" spans="1:6" ht="15.75">
      <c r="A1541" s="4"/>
      <c r="B1541" s="21"/>
      <c r="C1541" s="21"/>
      <c r="D1541" s="21"/>
      <c r="E1541" s="21"/>
      <c r="F1541" s="21"/>
    </row>
    <row r="1542" ht="15.75">
      <c r="A1542" s="4"/>
    </row>
    <row r="1543" spans="1:6" ht="15.75">
      <c r="A1543" s="4"/>
      <c r="B1543" s="21"/>
      <c r="C1543" s="21"/>
      <c r="D1543" s="21"/>
      <c r="E1543" s="21"/>
      <c r="F1543" s="21"/>
    </row>
    <row r="1544" ht="15.75">
      <c r="A1544" s="4"/>
    </row>
    <row r="1545" spans="1:6" ht="15.75">
      <c r="A1545" s="4"/>
      <c r="B1545" s="21"/>
      <c r="C1545" s="21"/>
      <c r="D1545" s="21"/>
      <c r="E1545" s="21"/>
      <c r="F1545" s="21"/>
    </row>
    <row r="1548" ht="15.75">
      <c r="A1548" s="21"/>
    </row>
    <row r="1550" ht="15.75">
      <c r="A1550" s="21"/>
    </row>
    <row r="1552" ht="15.75">
      <c r="A1552" s="21"/>
    </row>
  </sheetData>
  <sheetProtection/>
  <mergeCells count="4">
    <mergeCell ref="A6:G6"/>
    <mergeCell ref="A7:G7"/>
    <mergeCell ref="D1:G1"/>
    <mergeCell ref="D4:G4"/>
  </mergeCells>
  <printOptions/>
  <pageMargins left="0.5511811023622047" right="0.03937007874015748" top="0.35433070866141736" bottom="0.3149606299212598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6" width="8.8515625" style="2" customWidth="1"/>
    <col min="7" max="7" width="8.8515625" style="4" customWidth="1"/>
    <col min="8" max="16384" width="8.8515625" style="1" customWidth="1"/>
  </cols>
  <sheetData/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Квитцау О.А.</cp:lastModifiedBy>
  <cp:lastPrinted>2014-11-13T06:38:45Z</cp:lastPrinted>
  <dcterms:created xsi:type="dcterms:W3CDTF">1996-10-08T23:32:33Z</dcterms:created>
  <dcterms:modified xsi:type="dcterms:W3CDTF">2014-11-14T12:45:27Z</dcterms:modified>
  <cp:category/>
  <cp:version/>
  <cp:contentType/>
  <cp:contentStatus/>
</cp:coreProperties>
</file>