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<sst xmlns="http://schemas.openxmlformats.org/spreadsheetml/2006/main" count="706" uniqueCount="234">
  <si>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</si>
  <si>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</si>
  <si>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</si>
  <si>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</si>
  <si>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</si>
  <si>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</si>
  <si>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</si>
  <si>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</si>
  <si>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</si>
  <si>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</si>
  <si>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</si>
  <si>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</si>
  <si>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</si>
  <si>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</si>
  <si>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</si>
  <si>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</si>
  <si>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</si>
  <si>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</si>
  <si>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</si>
  <si>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</si>
  <si>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</si>
  <si>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</si>
  <si>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</si>
  <si>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</si>
  <si>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</si>
  <si>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</si>
  <si>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</si>
  <si>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</si>
  <si>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</si>
  <si>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</si>
  <si>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</si>
  <si>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</si>
  <si>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</si>
  <si>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</si>
  <si>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</si>
  <si>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</si>
  <si>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</si>
  <si>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</si>
  <si>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</si>
  <si>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</si>
  <si>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</si>
  <si>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</si>
  <si>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</si>
  <si>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</si>
  <si>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</si>
  <si>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</si>
  <si>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</si>
  <si>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</si>
  <si>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</si>
  <si>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</si>
  <si>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</si>
  <si>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</si>
  <si>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</si>
  <si>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</si>
  <si>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</si>
  <si>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</si>
  <si>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</si>
  <si>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</si>
  <si>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</si>
  <si>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</si>
  <si>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08</t>
  </si>
  <si>
    <t>00</t>
  </si>
  <si>
    <t xml:space="preserve">Культура </t>
  </si>
  <si>
    <t>11</t>
  </si>
  <si>
    <t>04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</si>
  <si>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</si>
  <si>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</si>
  <si>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</si>
  <si>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</si>
  <si>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09</t>
  </si>
  <si>
    <t>Обеспечение  пожарной безопасности</t>
  </si>
  <si>
    <t>10</t>
  </si>
  <si>
    <t>Благоустройство</t>
  </si>
  <si>
    <t>05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</si>
  <si>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</si>
  <si>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</si>
  <si>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</si>
  <si>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</si>
  <si>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</si>
  <si>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</si>
  <si>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</si>
  <si>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</si>
  <si>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</si>
  <si>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</si>
  <si>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</si>
  <si>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Другие общегосударственные вопросы</t>
  </si>
  <si>
    <t>Капитальный ремонт жилищного фонда и муниципального жилищного фонда</t>
  </si>
  <si>
    <t>Пенсионное обеспечение</t>
  </si>
  <si>
    <t>Доплата к пенсиям государственных служащих и муниципальных служащих</t>
  </si>
  <si>
    <t>Общеэкономические вопросы</t>
  </si>
  <si>
    <t>Реализация доп.мероприятий направленных на снижение напр. на рынке труда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</si>
  <si>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</si>
  <si>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</si>
  <si>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Мероприятия в области здравоохранения, спорта, физической культуры, туризма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</si>
  <si>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</si>
  <si>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</si>
  <si>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>13</t>
  </si>
  <si>
    <t>14</t>
  </si>
  <si>
    <t>Проведение мероприятий, осуществляемых органами местного самоуправления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</si>
  <si>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</si>
  <si>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</si>
  <si>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</si>
  <si>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</si>
  <si>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</si>
  <si>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</si>
  <si>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</si>
  <si>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</si>
  <si>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Администрация Кобринского сельского поселения</t>
  </si>
  <si>
    <t>1.</t>
  </si>
  <si>
    <t>Дорожное хозяйство</t>
  </si>
  <si>
    <t>ВЦП "Содержание и ремонт дорог в 2013-2014 гг."</t>
  </si>
  <si>
    <t>Муниципальные служащие органов местного самоуправления (ФОТ)</t>
  </si>
  <si>
    <t>Казначейское исполнение бюджетов городских и сельских поселений на 2014 год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</si>
  <si>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</si>
  <si>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</si>
  <si>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</si>
  <si>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 xml:space="preserve">01 </t>
  </si>
  <si>
    <t>Выдача разрешений на строительство, на ввод объектов в эксплуатацию на 2014 год</t>
  </si>
  <si>
    <t>Осуществление финансового контроля бюджетов МО городских и сельских поселений Гатчинского МР на 2014 год</t>
  </si>
  <si>
    <t>Организация в границах поселения централизованного тепло-, газо-, водоснабжения населения и водоотведения на 2014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</si>
  <si>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</si>
  <si>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</si>
  <si>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</si>
  <si>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</si>
  <si>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Премии и гранты</t>
  </si>
  <si>
    <t>350</t>
  </si>
  <si>
    <t>Диспансеризация муниципальных и немуниципальных служащих</t>
  </si>
  <si>
    <t>Защита населения и территории от чрезвычайных ситуаций природного техногенного характера, гражданская оборона</t>
  </si>
  <si>
    <t>Информатика</t>
  </si>
  <si>
    <t>522</t>
  </si>
  <si>
    <t xml:space="preserve">Субсидии на софинансирование капитальных вложений в объекты государственной (муниципальной) собственности
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</si>
  <si>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</si>
  <si>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</si>
  <si>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ВЦП "Развитие части территорий Кобринского сельского поселения на 2013-2014гг"</t>
  </si>
  <si>
    <t>Организационно-воспитательная работа с молодежью</t>
  </si>
  <si>
    <t>Пособия, компенсации, меры социальной поддержки по публичным нормативным актам</t>
  </si>
  <si>
    <t>Расходы на выплату персоналу казенных учреждений</t>
  </si>
  <si>
    <t>Бюджет на 2014    сумма (тыс.руб.)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</si>
  <si>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</si>
  <si>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</si>
  <si>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2014 год</t>
  </si>
  <si>
    <t>53.9.1534</t>
  </si>
  <si>
    <t>55.4.1538</t>
  </si>
  <si>
    <t>55.4.1542</t>
  </si>
  <si>
    <t>55.4.9558</t>
  </si>
  <si>
    <t>61.8.1105</t>
  </si>
  <si>
    <t>61.7.1102</t>
  </si>
  <si>
    <t>61.7.1104</t>
  </si>
  <si>
    <t>62.9.1302</t>
  </si>
  <si>
    <t>62.9.1303</t>
  </si>
  <si>
    <t>62.9.1304</t>
  </si>
  <si>
    <t>62.9.1305</t>
  </si>
  <si>
    <t>62.9.1306</t>
  </si>
  <si>
    <t>62.9.1307</t>
  </si>
  <si>
    <t>62.9.1543</t>
  </si>
  <si>
    <t>61.8.0000</t>
  </si>
  <si>
    <t>Расходы на выплаты муниципальным служащим органов местного самоуправления</t>
  </si>
  <si>
    <t>61.7.0000</t>
  </si>
  <si>
    <t>61.8.1103</t>
  </si>
  <si>
    <t>Содержание органов местного самоуправления</t>
  </si>
  <si>
    <t>62.9.0000</t>
  </si>
  <si>
    <t>Прочие расходы</t>
  </si>
  <si>
    <t>Прочие непрограмные расходы</t>
  </si>
  <si>
    <t>62.0.0000</t>
  </si>
  <si>
    <t>62.9.1502</t>
  </si>
  <si>
    <t>62.9.1503</t>
  </si>
  <si>
    <t>62.9.1505</t>
  </si>
  <si>
    <t>62.9.1506</t>
  </si>
  <si>
    <t>62.9.1507</t>
  </si>
  <si>
    <t>62.9.5118</t>
  </si>
  <si>
    <t>56.2.1510</t>
  </si>
  <si>
    <t>56.2.0000</t>
  </si>
  <si>
    <t>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</si>
  <si>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56.2.9529</t>
  </si>
  <si>
    <t>Иные закупки товаров, работ и услуг для обеспечения государственных (муниципальных) нужд</t>
  </si>
  <si>
    <t>56.1.1548</t>
  </si>
  <si>
    <t>Реализация функций, связанных с обеспечением национальной безопасности и правоохранительной деятельности</t>
  </si>
  <si>
    <t>57.2.1533</t>
  </si>
  <si>
    <t>57.3.1539</t>
  </si>
  <si>
    <t>56.1.9515</t>
  </si>
  <si>
    <t>57.3.9559</t>
  </si>
  <si>
    <t>57.1.1515</t>
  </si>
  <si>
    <t>57.1.0000</t>
  </si>
  <si>
    <t>Социально-экономическое развитие Гатчинского муниципального района</t>
  </si>
  <si>
    <t>62.9.1518</t>
  </si>
  <si>
    <t>55.2.1520</t>
  </si>
  <si>
    <t>Мероприятия по землеустройству и землепользованию</t>
  </si>
  <si>
    <t>55.2.1521</t>
  </si>
  <si>
    <t>55.2.1522</t>
  </si>
  <si>
    <t>62.9.1541</t>
  </si>
  <si>
    <t>58.1.9540</t>
  </si>
  <si>
    <t>52.9.1523</t>
  </si>
  <si>
    <t>52.9.0000</t>
  </si>
  <si>
    <t>54.1.1250</t>
  </si>
  <si>
    <t>54.1.1260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</si>
  <si>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</si>
  <si>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</si>
  <si>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54.2.1527</t>
  </si>
  <si>
    <t>52.3.1528</t>
  </si>
  <si>
    <t>53.9.0000</t>
  </si>
  <si>
    <t>Бюджетные инвестиции в объекты капитального строительства собственности муниципальных образований</t>
  </si>
  <si>
    <t>ВЦП "Обеспечение пожарной безопасности в населенных пунктах на территоррии Кобринского сельского поселения на период 2013-2014 г"</t>
  </si>
  <si>
    <t>2.</t>
  </si>
  <si>
    <t>МКУ "ЦК Кобринского поселения"</t>
  </si>
  <si>
    <t>Культура</t>
  </si>
  <si>
    <t>Развитие физического и массового спорта в Гатчинском районе</t>
  </si>
  <si>
    <t>Приложение  7</t>
  </si>
  <si>
    <t>123</t>
  </si>
  <si>
    <t>Иные выплаты, за исключением фонда оплаты труда государственных (муниципальных) органов</t>
  </si>
  <si>
    <t>121</t>
  </si>
  <si>
    <t>Фонд оплаты труда государственных (муниципальных) органов и взносов по обязательному социальному страхованию</t>
  </si>
  <si>
    <t xml:space="preserve">Функционирование законодательных (представительных)  органов государственной власти и представительных органов муниципальных образований </t>
  </si>
  <si>
    <t>Прочая закупка товаров, работ и услуг для обеспечения государственных (муниципальных) нужд</t>
  </si>
  <si>
    <t>244</t>
  </si>
  <si>
    <t>55.1.1508</t>
  </si>
  <si>
    <t>414</t>
  </si>
  <si>
    <t>312</t>
  </si>
  <si>
    <t>111</t>
  </si>
  <si>
    <t>Обеспечение выполнения органами местного самоуправления муниципальных образований отдельных гос.полномочий Ленинградской области в сфере административных правоотношений</t>
  </si>
  <si>
    <t>61.8.7134</t>
  </si>
  <si>
    <t>Передача полномочий по жилищному контролю</t>
  </si>
  <si>
    <t>62.9.1301</t>
  </si>
  <si>
    <t>Государственная программа "Устойчивое общественное развитие Ленинградской области"</t>
  </si>
  <si>
    <t>56.2.7088</t>
  </si>
  <si>
    <t>ВЦП "Развитие части территорий Кобринского сельского поселения на 2013-2014г"</t>
  </si>
  <si>
    <t>56.2.9558</t>
  </si>
  <si>
    <t>57.3.7088</t>
  </si>
  <si>
    <t>МЦП "Развитие части территории Кобринского сельского поселения на 2013-2014"</t>
  </si>
  <si>
    <t>57.3.9558</t>
  </si>
  <si>
    <t>Поддержка Муниципального образования по развитию общественной инфраструктуры</t>
  </si>
  <si>
    <t>62.9.7202</t>
  </si>
  <si>
    <t>"На земле предков А.С.Пушкина"</t>
  </si>
  <si>
    <t>54.2.9538</t>
  </si>
  <si>
    <t>№ 25 от 18 июня 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</si>
</sst>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top" wrapText="1"/>
    </xf>
    <xf numFmtId="0" fontId="5" fillId="21" borderId="10" xfId="0" applyFont="1" applyFill="1" applyBorder="1" applyAlignment="1">
      <alignment vertical="top"/>
    </xf>
    <xf numFmtId="0" fontId="2" fillId="21" borderId="10" xfId="0" applyFont="1" applyFill="1" applyBorder="1" applyAlignment="1">
      <alignment vertical="top"/>
    </xf>
    <xf numFmtId="49" fontId="2" fillId="21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2" fillId="21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1" borderId="1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8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51" customWidth="1"/>
    <col min="8" max="10" width="8.8515625" style="1" customWidth="1"/>
    <col min="11" max="11" width="18.00390625" style="1" customWidth="1"/>
    <col min="12" max="16384" width="8.8515625" style="1" customWidth="1"/>
  </cols>
  <sheetData>
    <row r="1" spans="4:16" ht="15.75">
      <c r="D1" s="60" t="s">
        <v>206</v>
      </c>
      <c r="E1" s="60"/>
      <c r="F1" s="60"/>
      <c r="G1" s="60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0" t="s">
        <v>54</v>
      </c>
      <c r="E2" s="40"/>
      <c r="F2" s="40"/>
      <c r="G2" s="50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0" t="s">
        <v>55</v>
      </c>
      <c r="E3" s="40"/>
      <c r="F3" s="40"/>
      <c r="G3" s="50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1" t="s">
        <v>233</v>
      </c>
      <c r="E4" s="61"/>
      <c r="F4" s="61"/>
      <c r="G4" s="61"/>
      <c r="H4" s="26"/>
      <c r="I4" s="26"/>
      <c r="J4" s="26"/>
      <c r="K4" s="26"/>
      <c r="L4" s="26"/>
      <c r="M4" s="26"/>
      <c r="N4" s="26"/>
      <c r="O4" s="26"/>
      <c r="P4" s="26"/>
    </row>
    <row r="5" ht="15" customHeight="1"/>
    <row r="6" spans="1:7" ht="57.75" customHeight="1">
      <c r="A6" s="58" t="s">
        <v>140</v>
      </c>
      <c r="B6" s="59"/>
      <c r="C6" s="59"/>
      <c r="D6" s="59"/>
      <c r="E6" s="59"/>
      <c r="F6" s="59"/>
      <c r="G6" s="59"/>
    </row>
    <row r="7" spans="1:7" ht="9.75" customHeight="1">
      <c r="A7" s="58"/>
      <c r="B7" s="59"/>
      <c r="C7" s="59"/>
      <c r="D7" s="59"/>
      <c r="E7" s="59"/>
      <c r="F7" s="59"/>
      <c r="G7" s="59"/>
    </row>
    <row r="8" spans="1:7" ht="63">
      <c r="A8" s="5"/>
      <c r="B8" s="6" t="s">
        <v>19</v>
      </c>
      <c r="C8" s="6" t="s">
        <v>56</v>
      </c>
      <c r="D8" s="6" t="s">
        <v>57</v>
      </c>
      <c r="E8" s="6" t="s">
        <v>20</v>
      </c>
      <c r="F8" s="6" t="s">
        <v>21</v>
      </c>
      <c r="G8" s="52" t="s">
        <v>137</v>
      </c>
    </row>
    <row r="9" spans="1:7" ht="18.75" customHeight="1">
      <c r="A9" s="48" t="s">
        <v>108</v>
      </c>
      <c r="B9" s="49" t="s">
        <v>107</v>
      </c>
      <c r="C9" s="49"/>
      <c r="D9" s="49"/>
      <c r="E9" s="49"/>
      <c r="F9" s="49"/>
      <c r="G9" s="53">
        <f>G10+G73+G78+G92+G114+G147+G151+G154+G158</f>
        <v>42503.22</v>
      </c>
    </row>
    <row r="10" spans="1:7" ht="19.5" customHeight="1">
      <c r="A10" s="7"/>
      <c r="B10" s="27" t="s">
        <v>99</v>
      </c>
      <c r="C10" s="28" t="s">
        <v>58</v>
      </c>
      <c r="D10" s="30" t="s">
        <v>61</v>
      </c>
      <c r="E10" s="30"/>
      <c r="F10" s="30"/>
      <c r="G10" s="41">
        <f>G11+G16+G50+G46+G64</f>
        <v>10271</v>
      </c>
    </row>
    <row r="11" spans="1:7" ht="63" customHeight="1">
      <c r="A11" s="7"/>
      <c r="B11" s="27" t="s">
        <v>94</v>
      </c>
      <c r="C11" s="30" t="s">
        <v>58</v>
      </c>
      <c r="D11" s="30" t="s">
        <v>67</v>
      </c>
      <c r="E11" s="30"/>
      <c r="F11" s="30"/>
      <c r="G11" s="41">
        <f>G12</f>
        <v>435</v>
      </c>
    </row>
    <row r="12" spans="1:7" ht="33" customHeight="1">
      <c r="A12" s="7"/>
      <c r="B12" s="8" t="s">
        <v>156</v>
      </c>
      <c r="C12" s="30" t="s">
        <v>58</v>
      </c>
      <c r="D12" s="30" t="s">
        <v>67</v>
      </c>
      <c r="E12" s="30" t="s">
        <v>155</v>
      </c>
      <c r="F12" s="30"/>
      <c r="G12" s="41">
        <f>G13</f>
        <v>435</v>
      </c>
    </row>
    <row r="13" spans="1:7" ht="30.75" customHeight="1">
      <c r="A13" s="7"/>
      <c r="B13" s="11" t="s">
        <v>78</v>
      </c>
      <c r="C13" s="6" t="s">
        <v>58</v>
      </c>
      <c r="D13" s="42" t="s">
        <v>67</v>
      </c>
      <c r="E13" s="42" t="s">
        <v>145</v>
      </c>
      <c r="F13" s="42"/>
      <c r="G13" s="54">
        <f>G14</f>
        <v>435</v>
      </c>
    </row>
    <row r="14" spans="1:7" ht="30.75" customHeight="1">
      <c r="A14" s="7"/>
      <c r="B14" s="11" t="s">
        <v>208</v>
      </c>
      <c r="C14" s="6" t="s">
        <v>58</v>
      </c>
      <c r="D14" s="42" t="s">
        <v>67</v>
      </c>
      <c r="E14" s="42" t="s">
        <v>145</v>
      </c>
      <c r="F14" s="42" t="s">
        <v>207</v>
      </c>
      <c r="G14" s="54">
        <v>435</v>
      </c>
    </row>
    <row r="15" spans="1:7" ht="54" customHeight="1">
      <c r="A15" s="7"/>
      <c r="B15" s="25" t="s">
        <v>211</v>
      </c>
      <c r="C15" s="28" t="s">
        <v>58</v>
      </c>
      <c r="D15" s="43" t="s">
        <v>64</v>
      </c>
      <c r="E15" s="42"/>
      <c r="F15" s="42"/>
      <c r="G15" s="41">
        <f>G16</f>
        <v>8286</v>
      </c>
    </row>
    <row r="16" spans="1:7" ht="31.5" customHeight="1">
      <c r="A16" s="32"/>
      <c r="B16" s="25" t="s">
        <v>156</v>
      </c>
      <c r="C16" s="28" t="s">
        <v>58</v>
      </c>
      <c r="D16" s="28" t="s">
        <v>64</v>
      </c>
      <c r="E16" s="28" t="s">
        <v>157</v>
      </c>
      <c r="F16" s="28"/>
      <c r="G16" s="55">
        <f>G21+G23+G28+G30+G26</f>
        <v>8286</v>
      </c>
    </row>
    <row r="17" spans="1:7" ht="0" customHeight="1" hidden="1">
      <c r="A17" s="7"/>
      <c r="B17" s="12" t="s">
        <v>26</v>
      </c>
      <c r="C17" s="28"/>
      <c r="D17" s="6" t="s">
        <v>0</v>
      </c>
      <c r="E17" s="6" t="s">
        <v>24</v>
      </c>
      <c r="F17" s="6" t="s">
        <v>25</v>
      </c>
      <c r="G17" s="54"/>
    </row>
    <row r="18" spans="1:7" ht="15" customHeight="1" hidden="1">
      <c r="A18" s="7"/>
      <c r="B18" s="12" t="s">
        <v>27</v>
      </c>
      <c r="C18" s="28"/>
      <c r="D18" s="6" t="s">
        <v>28</v>
      </c>
      <c r="E18" s="6" t="s">
        <v>22</v>
      </c>
      <c r="F18" s="6" t="s">
        <v>23</v>
      </c>
      <c r="G18" s="54">
        <f>G19</f>
        <v>0</v>
      </c>
    </row>
    <row r="19" spans="1:7" ht="15" customHeight="1" hidden="1">
      <c r="A19" s="7"/>
      <c r="B19" s="12" t="s">
        <v>29</v>
      </c>
      <c r="C19" s="28"/>
      <c r="D19" s="6" t="s">
        <v>28</v>
      </c>
      <c r="E19" s="6" t="s">
        <v>30</v>
      </c>
      <c r="F19" s="6" t="s">
        <v>23</v>
      </c>
      <c r="G19" s="54">
        <f>G20</f>
        <v>0</v>
      </c>
    </row>
    <row r="20" spans="1:7" ht="15" customHeight="1" hidden="1">
      <c r="A20" s="7"/>
      <c r="B20" s="12" t="s">
        <v>31</v>
      </c>
      <c r="C20" s="28"/>
      <c r="D20" s="6" t="s">
        <v>28</v>
      </c>
      <c r="E20" s="6" t="s">
        <v>30</v>
      </c>
      <c r="F20" s="6" t="s">
        <v>32</v>
      </c>
      <c r="G20" s="54"/>
    </row>
    <row r="21" spans="1:7" ht="30" customHeight="1">
      <c r="A21" s="7"/>
      <c r="B21" s="8" t="s">
        <v>111</v>
      </c>
      <c r="C21" s="30" t="s">
        <v>58</v>
      </c>
      <c r="D21" s="30" t="s">
        <v>64</v>
      </c>
      <c r="E21" s="30" t="s">
        <v>146</v>
      </c>
      <c r="F21" s="30"/>
      <c r="G21" s="41">
        <f>G22</f>
        <v>4696.5</v>
      </c>
    </row>
    <row r="22" spans="1:7" ht="31.5" customHeight="1">
      <c r="A22" s="7"/>
      <c r="B22" s="11" t="s">
        <v>210</v>
      </c>
      <c r="C22" s="31" t="s">
        <v>58</v>
      </c>
      <c r="D22" s="6" t="s">
        <v>64</v>
      </c>
      <c r="E22" s="6" t="s">
        <v>146</v>
      </c>
      <c r="F22" s="6" t="s">
        <v>209</v>
      </c>
      <c r="G22" s="54">
        <v>4696.5</v>
      </c>
    </row>
    <row r="23" spans="1:7" ht="22.5" customHeight="1">
      <c r="A23" s="7"/>
      <c r="B23" s="8" t="s">
        <v>159</v>
      </c>
      <c r="C23" s="30" t="s">
        <v>58</v>
      </c>
      <c r="D23" s="30" t="s">
        <v>64</v>
      </c>
      <c r="E23" s="30" t="s">
        <v>155</v>
      </c>
      <c r="F23" s="6"/>
      <c r="G23" s="41">
        <f>G24+G25</f>
        <v>2119.3</v>
      </c>
    </row>
    <row r="24" spans="1:7" ht="31.5" customHeight="1">
      <c r="A24" s="7"/>
      <c r="B24" s="11" t="s">
        <v>210</v>
      </c>
      <c r="C24" s="31" t="s">
        <v>58</v>
      </c>
      <c r="D24" s="6" t="s">
        <v>64</v>
      </c>
      <c r="E24" s="6" t="s">
        <v>158</v>
      </c>
      <c r="F24" s="6" t="s">
        <v>209</v>
      </c>
      <c r="G24" s="54">
        <v>548</v>
      </c>
    </row>
    <row r="25" spans="1:7" ht="31.5" customHeight="1">
      <c r="A25" s="7"/>
      <c r="B25" s="11" t="s">
        <v>212</v>
      </c>
      <c r="C25" s="31" t="s">
        <v>58</v>
      </c>
      <c r="D25" s="6" t="s">
        <v>64</v>
      </c>
      <c r="E25" s="6" t="s">
        <v>158</v>
      </c>
      <c r="F25" s="6" t="s">
        <v>213</v>
      </c>
      <c r="G25" s="54">
        <f>1371.3+200</f>
        <v>1571.3</v>
      </c>
    </row>
    <row r="26" spans="1:7" ht="72" customHeight="1">
      <c r="A26" s="7"/>
      <c r="B26" s="14" t="s">
        <v>218</v>
      </c>
      <c r="C26" s="30" t="s">
        <v>58</v>
      </c>
      <c r="D26" s="30" t="s">
        <v>64</v>
      </c>
      <c r="E26" s="30" t="s">
        <v>219</v>
      </c>
      <c r="F26" s="6"/>
      <c r="G26" s="41">
        <v>1</v>
      </c>
    </row>
    <row r="27" spans="1:7" ht="31.5" customHeight="1">
      <c r="A27" s="7"/>
      <c r="B27" s="11" t="s">
        <v>212</v>
      </c>
      <c r="C27" s="31" t="s">
        <v>58</v>
      </c>
      <c r="D27" s="6" t="s">
        <v>64</v>
      </c>
      <c r="E27" s="6" t="s">
        <v>219</v>
      </c>
      <c r="F27" s="6" t="s">
        <v>213</v>
      </c>
      <c r="G27" s="54">
        <v>1</v>
      </c>
    </row>
    <row r="28" spans="1:7" ht="33" customHeight="1">
      <c r="A28" s="7"/>
      <c r="B28" s="14" t="s">
        <v>79</v>
      </c>
      <c r="C28" s="30" t="s">
        <v>58</v>
      </c>
      <c r="D28" s="30" t="s">
        <v>64</v>
      </c>
      <c r="E28" s="30" t="s">
        <v>147</v>
      </c>
      <c r="F28" s="30"/>
      <c r="G28" s="41">
        <f>G29</f>
        <v>1200</v>
      </c>
    </row>
    <row r="29" spans="1:7" ht="36.75" customHeight="1">
      <c r="A29" s="7"/>
      <c r="B29" s="11" t="s">
        <v>210</v>
      </c>
      <c r="C29" s="31" t="s">
        <v>58</v>
      </c>
      <c r="D29" s="6" t="s">
        <v>64</v>
      </c>
      <c r="E29" s="6" t="s">
        <v>147</v>
      </c>
      <c r="F29" s="6" t="s">
        <v>209</v>
      </c>
      <c r="G29" s="54">
        <v>1200</v>
      </c>
    </row>
    <row r="30" spans="1:7" ht="18" customHeight="1">
      <c r="A30" s="7"/>
      <c r="B30" s="13" t="s">
        <v>161</v>
      </c>
      <c r="C30" s="30" t="s">
        <v>58</v>
      </c>
      <c r="D30" s="30" t="s">
        <v>64</v>
      </c>
      <c r="E30" s="30" t="s">
        <v>163</v>
      </c>
      <c r="F30" s="30"/>
      <c r="G30" s="41">
        <f>G31</f>
        <v>269.2</v>
      </c>
    </row>
    <row r="31" spans="1:7" ht="21" customHeight="1">
      <c r="A31" s="7"/>
      <c r="B31" s="14" t="s">
        <v>162</v>
      </c>
      <c r="C31" s="30" t="s">
        <v>58</v>
      </c>
      <c r="D31" s="30" t="s">
        <v>64</v>
      </c>
      <c r="E31" s="30" t="s">
        <v>160</v>
      </c>
      <c r="F31" s="6"/>
      <c r="G31" s="41">
        <f>G45+G35+G36+G38+G40+G42+G32</f>
        <v>269.2</v>
      </c>
    </row>
    <row r="32" spans="1:7" ht="21" customHeight="1">
      <c r="A32" s="7"/>
      <c r="B32" s="14" t="s">
        <v>220</v>
      </c>
      <c r="C32" s="30" t="s">
        <v>58</v>
      </c>
      <c r="D32" s="30" t="s">
        <v>64</v>
      </c>
      <c r="E32" s="30" t="s">
        <v>221</v>
      </c>
      <c r="F32" s="6"/>
      <c r="G32" s="41">
        <f>G33</f>
        <v>34.3</v>
      </c>
    </row>
    <row r="33" spans="1:7" ht="21" customHeight="1">
      <c r="A33" s="7"/>
      <c r="B33" s="11" t="s">
        <v>65</v>
      </c>
      <c r="C33" s="6" t="s">
        <v>58</v>
      </c>
      <c r="D33" s="6" t="s">
        <v>64</v>
      </c>
      <c r="E33" s="6" t="s">
        <v>221</v>
      </c>
      <c r="F33" s="6" t="s">
        <v>113</v>
      </c>
      <c r="G33" s="54">
        <v>34.3</v>
      </c>
    </row>
    <row r="34" spans="1:7" ht="32.25" customHeight="1">
      <c r="A34" s="7"/>
      <c r="B34" s="45" t="s">
        <v>112</v>
      </c>
      <c r="C34" s="30" t="s">
        <v>58</v>
      </c>
      <c r="D34" s="30" t="s">
        <v>64</v>
      </c>
      <c r="E34" s="30" t="s">
        <v>148</v>
      </c>
      <c r="F34" s="6"/>
      <c r="G34" s="41">
        <f>G35</f>
        <v>52.4</v>
      </c>
    </row>
    <row r="35" spans="1:7" ht="18.75" customHeight="1">
      <c r="A35" s="7"/>
      <c r="B35" s="11" t="s">
        <v>65</v>
      </c>
      <c r="C35" s="31" t="s">
        <v>58</v>
      </c>
      <c r="D35" s="6" t="s">
        <v>64</v>
      </c>
      <c r="E35" s="6" t="s">
        <v>148</v>
      </c>
      <c r="F35" s="6" t="s">
        <v>113</v>
      </c>
      <c r="G35" s="54">
        <v>52.4</v>
      </c>
    </row>
    <row r="36" spans="1:7" ht="47.25" customHeight="1">
      <c r="A36" s="7"/>
      <c r="B36" s="45" t="s">
        <v>114</v>
      </c>
      <c r="C36" s="30" t="s">
        <v>58</v>
      </c>
      <c r="D36" s="30" t="s">
        <v>64</v>
      </c>
      <c r="E36" s="30" t="s">
        <v>149</v>
      </c>
      <c r="F36" s="6"/>
      <c r="G36" s="41">
        <f>G37</f>
        <v>24.9</v>
      </c>
    </row>
    <row r="37" spans="1:7" ht="18.75" customHeight="1">
      <c r="A37" s="7"/>
      <c r="B37" s="11" t="s">
        <v>65</v>
      </c>
      <c r="C37" s="31" t="s">
        <v>58</v>
      </c>
      <c r="D37" s="6" t="s">
        <v>64</v>
      </c>
      <c r="E37" s="6" t="s">
        <v>149</v>
      </c>
      <c r="F37" s="6" t="s">
        <v>113</v>
      </c>
      <c r="G37" s="54">
        <v>24.9</v>
      </c>
    </row>
    <row r="38" spans="1:7" ht="94.5" customHeight="1">
      <c r="A38" s="7"/>
      <c r="B38" s="45" t="s">
        <v>115</v>
      </c>
      <c r="C38" s="30" t="s">
        <v>116</v>
      </c>
      <c r="D38" s="30" t="s">
        <v>64</v>
      </c>
      <c r="E38" s="30" t="s">
        <v>150</v>
      </c>
      <c r="F38" s="6"/>
      <c r="G38" s="41">
        <f>G39</f>
        <v>24</v>
      </c>
    </row>
    <row r="39" spans="1:7" ht="18.75" customHeight="1">
      <c r="A39" s="7"/>
      <c r="B39" s="11" t="s">
        <v>65</v>
      </c>
      <c r="C39" s="31" t="s">
        <v>58</v>
      </c>
      <c r="D39" s="6" t="s">
        <v>64</v>
      </c>
      <c r="E39" s="6" t="s">
        <v>150</v>
      </c>
      <c r="F39" s="6" t="s">
        <v>113</v>
      </c>
      <c r="G39" s="54">
        <v>24</v>
      </c>
    </row>
    <row r="40" spans="1:7" ht="35.25" customHeight="1">
      <c r="A40" s="7"/>
      <c r="B40" s="45" t="s">
        <v>117</v>
      </c>
      <c r="C40" s="30" t="s">
        <v>58</v>
      </c>
      <c r="D40" s="30" t="s">
        <v>64</v>
      </c>
      <c r="E40" s="30" t="s">
        <v>151</v>
      </c>
      <c r="F40" s="6"/>
      <c r="G40" s="41">
        <f>G41</f>
        <v>47.6</v>
      </c>
    </row>
    <row r="41" spans="1:7" ht="18.75" customHeight="1">
      <c r="A41" s="7"/>
      <c r="B41" s="11" t="s">
        <v>65</v>
      </c>
      <c r="C41" s="31" t="s">
        <v>58</v>
      </c>
      <c r="D41" s="6" t="s">
        <v>64</v>
      </c>
      <c r="E41" s="6" t="s">
        <v>151</v>
      </c>
      <c r="F41" s="6" t="s">
        <v>113</v>
      </c>
      <c r="G41" s="54">
        <v>47.6</v>
      </c>
    </row>
    <row r="42" spans="1:7" ht="34.5" customHeight="1">
      <c r="A42" s="7"/>
      <c r="B42" s="45" t="s">
        <v>118</v>
      </c>
      <c r="C42" s="30" t="s">
        <v>58</v>
      </c>
      <c r="D42" s="30" t="s">
        <v>64</v>
      </c>
      <c r="E42" s="30" t="s">
        <v>152</v>
      </c>
      <c r="F42" s="6"/>
      <c r="G42" s="41">
        <f>G43</f>
        <v>38</v>
      </c>
    </row>
    <row r="43" spans="1:7" ht="18.75" customHeight="1">
      <c r="A43" s="7"/>
      <c r="B43" s="11" t="s">
        <v>65</v>
      </c>
      <c r="C43" s="31" t="s">
        <v>58</v>
      </c>
      <c r="D43" s="6" t="s">
        <v>64</v>
      </c>
      <c r="E43" s="6" t="s">
        <v>152</v>
      </c>
      <c r="F43" s="6" t="s">
        <v>113</v>
      </c>
      <c r="G43" s="54">
        <v>38</v>
      </c>
    </row>
    <row r="44" spans="1:7" ht="48.75" customHeight="1">
      <c r="A44" s="7"/>
      <c r="B44" s="45" t="s">
        <v>119</v>
      </c>
      <c r="C44" s="30" t="s">
        <v>58</v>
      </c>
      <c r="D44" s="30" t="s">
        <v>64</v>
      </c>
      <c r="E44" s="30" t="s">
        <v>153</v>
      </c>
      <c r="F44" s="6"/>
      <c r="G44" s="41">
        <f>G45</f>
        <v>48</v>
      </c>
    </row>
    <row r="45" spans="1:7" ht="18.75" customHeight="1">
      <c r="A45" s="7"/>
      <c r="B45" s="11" t="s">
        <v>65</v>
      </c>
      <c r="C45" s="31" t="s">
        <v>58</v>
      </c>
      <c r="D45" s="6" t="s">
        <v>64</v>
      </c>
      <c r="E45" s="6" t="s">
        <v>153</v>
      </c>
      <c r="F45" s="6" t="s">
        <v>113</v>
      </c>
      <c r="G45" s="54">
        <v>48</v>
      </c>
    </row>
    <row r="46" spans="1:7" ht="18.75" customHeight="1">
      <c r="A46" s="7"/>
      <c r="B46" s="14" t="s">
        <v>138</v>
      </c>
      <c r="C46" s="30" t="s">
        <v>58</v>
      </c>
      <c r="D46" s="30" t="s">
        <v>83</v>
      </c>
      <c r="E46" s="6"/>
      <c r="F46" s="6"/>
      <c r="G46" s="41">
        <f>G47</f>
        <v>450</v>
      </c>
    </row>
    <row r="47" spans="1:7" ht="18.75" customHeight="1">
      <c r="A47" s="7"/>
      <c r="B47" s="14" t="s">
        <v>162</v>
      </c>
      <c r="C47" s="30" t="s">
        <v>58</v>
      </c>
      <c r="D47" s="30" t="s">
        <v>83</v>
      </c>
      <c r="E47" s="30" t="s">
        <v>160</v>
      </c>
      <c r="F47" s="6"/>
      <c r="G47" s="41">
        <f>G48</f>
        <v>450</v>
      </c>
    </row>
    <row r="48" spans="1:7" ht="33" customHeight="1">
      <c r="A48" s="7"/>
      <c r="B48" s="14" t="s">
        <v>139</v>
      </c>
      <c r="C48" s="30" t="s">
        <v>58</v>
      </c>
      <c r="D48" s="30" t="s">
        <v>83</v>
      </c>
      <c r="E48" s="30" t="s">
        <v>154</v>
      </c>
      <c r="F48" s="6"/>
      <c r="G48" s="41">
        <f>G49</f>
        <v>450</v>
      </c>
    </row>
    <row r="49" spans="1:7" ht="31.5" customHeight="1">
      <c r="A49" s="7"/>
      <c r="B49" s="11" t="s">
        <v>212</v>
      </c>
      <c r="C49" s="31" t="s">
        <v>58</v>
      </c>
      <c r="D49" s="6" t="s">
        <v>83</v>
      </c>
      <c r="E49" s="6" t="s">
        <v>154</v>
      </c>
      <c r="F49" s="6" t="s">
        <v>213</v>
      </c>
      <c r="G49" s="54">
        <v>450</v>
      </c>
    </row>
    <row r="50" spans="1:7" ht="20.25" customHeight="1">
      <c r="A50" s="9"/>
      <c r="B50" s="25" t="s">
        <v>1</v>
      </c>
      <c r="C50" s="28" t="s">
        <v>58</v>
      </c>
      <c r="D50" s="28" t="s">
        <v>63</v>
      </c>
      <c r="E50" s="28"/>
      <c r="F50" s="28"/>
      <c r="G50" s="55">
        <f>G51</f>
        <v>300</v>
      </c>
    </row>
    <row r="51" spans="1:7" ht="15" customHeight="1">
      <c r="A51" s="7"/>
      <c r="B51" s="27" t="s">
        <v>33</v>
      </c>
      <c r="C51" s="30" t="s">
        <v>58</v>
      </c>
      <c r="D51" s="30" t="s">
        <v>63</v>
      </c>
      <c r="E51" s="30" t="s">
        <v>164</v>
      </c>
      <c r="F51" s="30"/>
      <c r="G51" s="41">
        <f>G63</f>
        <v>300</v>
      </c>
    </row>
    <row r="52" spans="1:7" s="15" customFormat="1" ht="0" customHeight="1" hidden="1">
      <c r="A52" s="13"/>
      <c r="B52" s="14" t="s">
        <v>2</v>
      </c>
      <c r="C52" s="31"/>
      <c r="D52" s="43" t="s">
        <v>3</v>
      </c>
      <c r="E52" s="43" t="s">
        <v>22</v>
      </c>
      <c r="F52" s="43" t="s">
        <v>23</v>
      </c>
      <c r="G52" s="41">
        <f>G53+G56</f>
        <v>0</v>
      </c>
    </row>
    <row r="53" spans="1:7" ht="7.5" customHeight="1" hidden="1">
      <c r="A53" s="5"/>
      <c r="B53" s="10" t="s">
        <v>4</v>
      </c>
      <c r="C53" s="31"/>
      <c r="D53" s="6" t="s">
        <v>5</v>
      </c>
      <c r="E53" s="6" t="s">
        <v>22</v>
      </c>
      <c r="F53" s="6" t="s">
        <v>23</v>
      </c>
      <c r="G53" s="54">
        <f>G54</f>
        <v>0</v>
      </c>
    </row>
    <row r="54" spans="1:7" ht="28.5" customHeight="1" hidden="1">
      <c r="A54" s="5"/>
      <c r="B54" s="10" t="s">
        <v>34</v>
      </c>
      <c r="C54" s="31"/>
      <c r="D54" s="6" t="s">
        <v>5</v>
      </c>
      <c r="E54" s="6" t="s">
        <v>35</v>
      </c>
      <c r="F54" s="6" t="s">
        <v>23</v>
      </c>
      <c r="G54" s="54">
        <f>G55</f>
        <v>0</v>
      </c>
    </row>
    <row r="55" spans="1:7" ht="47.25" hidden="1">
      <c r="A55" s="5"/>
      <c r="B55" s="10" t="s">
        <v>36</v>
      </c>
      <c r="C55" s="31"/>
      <c r="D55" s="6" t="s">
        <v>5</v>
      </c>
      <c r="E55" s="6" t="s">
        <v>35</v>
      </c>
      <c r="F55" s="6">
        <v>260</v>
      </c>
      <c r="G55" s="54"/>
    </row>
    <row r="56" spans="1:7" ht="15.75" hidden="1">
      <c r="A56" s="16"/>
      <c r="B56" s="11" t="s">
        <v>6</v>
      </c>
      <c r="C56" s="31"/>
      <c r="D56" s="42" t="s">
        <v>7</v>
      </c>
      <c r="E56" s="42" t="s">
        <v>22</v>
      </c>
      <c r="F56" s="42" t="s">
        <v>23</v>
      </c>
      <c r="G56" s="54">
        <f>G57</f>
        <v>0</v>
      </c>
    </row>
    <row r="57" spans="1:7" ht="15.75" hidden="1">
      <c r="A57" s="16"/>
      <c r="B57" s="11" t="s">
        <v>37</v>
      </c>
      <c r="C57" s="31"/>
      <c r="D57" s="42" t="s">
        <v>7</v>
      </c>
      <c r="E57" s="42" t="s">
        <v>38</v>
      </c>
      <c r="F57" s="42" t="s">
        <v>23</v>
      </c>
      <c r="G57" s="54">
        <f>G58</f>
        <v>0</v>
      </c>
    </row>
    <row r="58" spans="1:7" ht="36.75" customHeight="1" hidden="1">
      <c r="A58" s="16"/>
      <c r="B58" s="11" t="s">
        <v>39</v>
      </c>
      <c r="C58" s="31"/>
      <c r="D58" s="42" t="s">
        <v>7</v>
      </c>
      <c r="E58" s="42" t="s">
        <v>38</v>
      </c>
      <c r="F58" s="42" t="s">
        <v>40</v>
      </c>
      <c r="G58" s="54"/>
    </row>
    <row r="59" spans="1:7" ht="18.75" customHeight="1" hidden="1">
      <c r="A59" s="7"/>
      <c r="B59" s="17" t="s">
        <v>8</v>
      </c>
      <c r="C59" s="37"/>
      <c r="D59" s="34" t="s">
        <v>9</v>
      </c>
      <c r="E59" s="34" t="s">
        <v>22</v>
      </c>
      <c r="F59" s="34" t="s">
        <v>23</v>
      </c>
      <c r="G59" s="54">
        <f>G60</f>
        <v>0</v>
      </c>
    </row>
    <row r="60" spans="1:7" ht="19.5" customHeight="1" hidden="1">
      <c r="A60" s="9"/>
      <c r="B60" s="10" t="s">
        <v>10</v>
      </c>
      <c r="C60" s="31"/>
      <c r="D60" s="6" t="s">
        <v>11</v>
      </c>
      <c r="E60" s="6" t="s">
        <v>22</v>
      </c>
      <c r="F60" s="6" t="s">
        <v>23</v>
      </c>
      <c r="G60" s="54">
        <f>G61</f>
        <v>0</v>
      </c>
    </row>
    <row r="61" spans="1:7" ht="19.5" customHeight="1" hidden="1">
      <c r="A61" s="7"/>
      <c r="B61" s="10" t="s">
        <v>41</v>
      </c>
      <c r="C61" s="31"/>
      <c r="D61" s="6" t="s">
        <v>11</v>
      </c>
      <c r="E61" s="6" t="s">
        <v>42</v>
      </c>
      <c r="F61" s="6" t="s">
        <v>23</v>
      </c>
      <c r="G61" s="54">
        <f>G62</f>
        <v>0</v>
      </c>
    </row>
    <row r="62" spans="1:7" ht="19.5" customHeight="1" hidden="1">
      <c r="A62" s="7"/>
      <c r="B62" s="10" t="s">
        <v>43</v>
      </c>
      <c r="C62" s="31"/>
      <c r="D62" s="6" t="s">
        <v>11</v>
      </c>
      <c r="E62" s="6" t="s">
        <v>42</v>
      </c>
      <c r="F62" s="6">
        <v>382</v>
      </c>
      <c r="G62" s="54"/>
    </row>
    <row r="63" spans="1:7" ht="19.5" customHeight="1">
      <c r="A63" s="7"/>
      <c r="B63" s="10" t="s">
        <v>121</v>
      </c>
      <c r="C63" s="31" t="s">
        <v>58</v>
      </c>
      <c r="D63" s="6" t="s">
        <v>63</v>
      </c>
      <c r="E63" s="6" t="s">
        <v>164</v>
      </c>
      <c r="F63" s="6" t="s">
        <v>120</v>
      </c>
      <c r="G63" s="54">
        <v>300</v>
      </c>
    </row>
    <row r="64" spans="1:7" ht="19.5" customHeight="1">
      <c r="A64" s="7"/>
      <c r="B64" s="21" t="s">
        <v>85</v>
      </c>
      <c r="C64" s="30" t="s">
        <v>58</v>
      </c>
      <c r="D64" s="30" t="s">
        <v>96</v>
      </c>
      <c r="E64" s="30"/>
      <c r="F64" s="30"/>
      <c r="G64" s="41">
        <f>G69+G71+G65+G67</f>
        <v>800</v>
      </c>
    </row>
    <row r="65" spans="1:7" ht="49.5" customHeight="1">
      <c r="A65" s="7"/>
      <c r="B65" s="8" t="s">
        <v>122</v>
      </c>
      <c r="C65" s="30" t="s">
        <v>58</v>
      </c>
      <c r="D65" s="30" t="s">
        <v>96</v>
      </c>
      <c r="E65" s="30" t="s">
        <v>165</v>
      </c>
      <c r="F65" s="6"/>
      <c r="G65" s="41">
        <f>G66</f>
        <v>440</v>
      </c>
    </row>
    <row r="66" spans="1:7" ht="35.25" customHeight="1">
      <c r="A66" s="7"/>
      <c r="B66" s="10" t="s">
        <v>212</v>
      </c>
      <c r="C66" s="31" t="s">
        <v>58</v>
      </c>
      <c r="D66" s="6" t="s">
        <v>96</v>
      </c>
      <c r="E66" s="6" t="s">
        <v>165</v>
      </c>
      <c r="F66" s="6" t="s">
        <v>213</v>
      </c>
      <c r="G66" s="54">
        <f>240+200</f>
        <v>440</v>
      </c>
    </row>
    <row r="67" spans="1:7" ht="34.5" customHeight="1">
      <c r="A67" s="7"/>
      <c r="B67" s="8" t="s">
        <v>98</v>
      </c>
      <c r="C67" s="30" t="s">
        <v>58</v>
      </c>
      <c r="D67" s="30" t="s">
        <v>96</v>
      </c>
      <c r="E67" s="30" t="s">
        <v>166</v>
      </c>
      <c r="F67" s="6"/>
      <c r="G67" s="41">
        <f>G68</f>
        <v>300</v>
      </c>
    </row>
    <row r="68" spans="1:7" ht="34.5" customHeight="1">
      <c r="A68" s="7"/>
      <c r="B68" s="10" t="s">
        <v>212</v>
      </c>
      <c r="C68" s="31" t="s">
        <v>58</v>
      </c>
      <c r="D68" s="6" t="s">
        <v>96</v>
      </c>
      <c r="E68" s="6" t="s">
        <v>166</v>
      </c>
      <c r="F68" s="6" t="s">
        <v>213</v>
      </c>
      <c r="G68" s="54">
        <f>200+100</f>
        <v>300</v>
      </c>
    </row>
    <row r="69" spans="1:7" ht="63" customHeight="1">
      <c r="A69" s="1"/>
      <c r="B69" s="46" t="s">
        <v>123</v>
      </c>
      <c r="C69" s="30" t="s">
        <v>58</v>
      </c>
      <c r="D69" s="30" t="s">
        <v>96</v>
      </c>
      <c r="E69" s="30" t="s">
        <v>167</v>
      </c>
      <c r="F69" s="6"/>
      <c r="G69" s="41">
        <f>G70</f>
        <v>20</v>
      </c>
    </row>
    <row r="70" spans="1:7" ht="17.25" customHeight="1">
      <c r="A70" s="7"/>
      <c r="B70" s="10" t="s">
        <v>124</v>
      </c>
      <c r="C70" s="31" t="s">
        <v>58</v>
      </c>
      <c r="D70" s="6" t="s">
        <v>96</v>
      </c>
      <c r="E70" s="6" t="s">
        <v>167</v>
      </c>
      <c r="F70" s="6" t="s">
        <v>125</v>
      </c>
      <c r="G70" s="54">
        <v>20</v>
      </c>
    </row>
    <row r="71" spans="1:7" ht="34.5" customHeight="1">
      <c r="A71" s="7"/>
      <c r="B71" s="8" t="s">
        <v>126</v>
      </c>
      <c r="C71" s="30" t="s">
        <v>58</v>
      </c>
      <c r="D71" s="30" t="s">
        <v>96</v>
      </c>
      <c r="E71" s="30" t="s">
        <v>168</v>
      </c>
      <c r="F71" s="6"/>
      <c r="G71" s="41">
        <f>G72</f>
        <v>40</v>
      </c>
    </row>
    <row r="72" spans="1:7" ht="30.75" customHeight="1">
      <c r="A72" s="7"/>
      <c r="B72" s="10" t="s">
        <v>212</v>
      </c>
      <c r="C72" s="6" t="s">
        <v>58</v>
      </c>
      <c r="D72" s="6" t="s">
        <v>96</v>
      </c>
      <c r="E72" s="6" t="s">
        <v>168</v>
      </c>
      <c r="F72" s="6" t="s">
        <v>213</v>
      </c>
      <c r="G72" s="54">
        <v>40</v>
      </c>
    </row>
    <row r="73" spans="1:7" ht="19.5" customHeight="1">
      <c r="A73" s="7"/>
      <c r="B73" s="25" t="s">
        <v>100</v>
      </c>
      <c r="C73" s="28" t="s">
        <v>66</v>
      </c>
      <c r="D73" s="28"/>
      <c r="E73" s="28"/>
      <c r="F73" s="28"/>
      <c r="G73" s="55">
        <f>G74</f>
        <v>304.47</v>
      </c>
    </row>
    <row r="74" spans="1:7" ht="19.5" customHeight="1">
      <c r="A74" s="7"/>
      <c r="B74" s="25" t="s">
        <v>53</v>
      </c>
      <c r="C74" s="28" t="s">
        <v>66</v>
      </c>
      <c r="D74" s="28" t="s">
        <v>67</v>
      </c>
      <c r="E74" s="28"/>
      <c r="F74" s="28"/>
      <c r="G74" s="55">
        <f>G75</f>
        <v>304.47</v>
      </c>
    </row>
    <row r="75" spans="1:7" ht="33.75" customHeight="1">
      <c r="A75" s="7"/>
      <c r="B75" s="8" t="s">
        <v>68</v>
      </c>
      <c r="C75" s="30" t="s">
        <v>66</v>
      </c>
      <c r="D75" s="30" t="s">
        <v>67</v>
      </c>
      <c r="E75" s="30" t="s">
        <v>169</v>
      </c>
      <c r="F75" s="30"/>
      <c r="G75" s="41">
        <f>G76+G77</f>
        <v>304.47</v>
      </c>
    </row>
    <row r="76" spans="1:7" ht="33.75" customHeight="1">
      <c r="A76" s="7"/>
      <c r="B76" s="10" t="s">
        <v>210</v>
      </c>
      <c r="C76" s="6" t="s">
        <v>66</v>
      </c>
      <c r="D76" s="6" t="s">
        <v>67</v>
      </c>
      <c r="E76" s="6" t="s">
        <v>169</v>
      </c>
      <c r="F76" s="6" t="s">
        <v>209</v>
      </c>
      <c r="G76" s="54">
        <v>273.87</v>
      </c>
    </row>
    <row r="77" spans="1:7" ht="33" customHeight="1">
      <c r="A77" s="7"/>
      <c r="B77" s="10" t="s">
        <v>212</v>
      </c>
      <c r="C77" s="6" t="s">
        <v>66</v>
      </c>
      <c r="D77" s="6" t="s">
        <v>67</v>
      </c>
      <c r="E77" s="6" t="s">
        <v>169</v>
      </c>
      <c r="F77" s="6" t="s">
        <v>213</v>
      </c>
      <c r="G77" s="54">
        <v>30.6</v>
      </c>
    </row>
    <row r="78" spans="1:7" ht="36" customHeight="1">
      <c r="A78" s="7"/>
      <c r="B78" s="27" t="s">
        <v>101</v>
      </c>
      <c r="C78" s="30" t="s">
        <v>67</v>
      </c>
      <c r="D78" s="30" t="s">
        <v>61</v>
      </c>
      <c r="E78" s="30"/>
      <c r="F78" s="30"/>
      <c r="G78" s="41">
        <f>G79+G83+G90</f>
        <v>378.9</v>
      </c>
    </row>
    <row r="79" spans="1:7" ht="34.5" customHeight="1">
      <c r="A79" s="7"/>
      <c r="B79" s="25" t="s">
        <v>127</v>
      </c>
      <c r="C79" s="28" t="s">
        <v>67</v>
      </c>
      <c r="D79" s="28" t="s">
        <v>69</v>
      </c>
      <c r="E79" s="28"/>
      <c r="F79" s="28"/>
      <c r="G79" s="55">
        <f>G80</f>
        <v>100</v>
      </c>
    </row>
    <row r="80" spans="1:7" ht="78" customHeight="1">
      <c r="A80" s="7"/>
      <c r="B80" s="8" t="s">
        <v>172</v>
      </c>
      <c r="C80" s="30" t="s">
        <v>67</v>
      </c>
      <c r="D80" s="30" t="s">
        <v>69</v>
      </c>
      <c r="E80" s="30" t="s">
        <v>171</v>
      </c>
      <c r="F80" s="30"/>
      <c r="G80" s="41">
        <f>G81</f>
        <v>100</v>
      </c>
    </row>
    <row r="81" spans="1:7" ht="45.75" customHeight="1">
      <c r="A81" s="7"/>
      <c r="B81" s="27" t="s">
        <v>36</v>
      </c>
      <c r="C81" s="30" t="s">
        <v>67</v>
      </c>
      <c r="D81" s="30" t="s">
        <v>69</v>
      </c>
      <c r="E81" s="30" t="s">
        <v>170</v>
      </c>
      <c r="F81" s="6"/>
      <c r="G81" s="41">
        <v>100</v>
      </c>
    </row>
    <row r="82" spans="1:7" ht="34.5" customHeight="1">
      <c r="A82" s="7"/>
      <c r="B82" s="12" t="s">
        <v>212</v>
      </c>
      <c r="C82" s="6" t="s">
        <v>67</v>
      </c>
      <c r="D82" s="6" t="s">
        <v>69</v>
      </c>
      <c r="E82" s="6" t="s">
        <v>170</v>
      </c>
      <c r="F82" s="6" t="s">
        <v>213</v>
      </c>
      <c r="G82" s="54">
        <v>100</v>
      </c>
    </row>
    <row r="83" spans="1:7" ht="19.5" customHeight="1">
      <c r="A83" s="32"/>
      <c r="B83" s="25" t="s">
        <v>70</v>
      </c>
      <c r="C83" s="28" t="s">
        <v>67</v>
      </c>
      <c r="D83" s="28" t="s">
        <v>71</v>
      </c>
      <c r="E83" s="28"/>
      <c r="F83" s="28"/>
      <c r="G83" s="55">
        <f>G88+G84+G86</f>
        <v>258.9</v>
      </c>
    </row>
    <row r="84" spans="1:7" ht="39.75" customHeight="1">
      <c r="A84" s="32"/>
      <c r="B84" s="25" t="s">
        <v>222</v>
      </c>
      <c r="C84" s="28" t="s">
        <v>67</v>
      </c>
      <c r="D84" s="28" t="s">
        <v>71</v>
      </c>
      <c r="E84" s="28" t="s">
        <v>223</v>
      </c>
      <c r="F84" s="28"/>
      <c r="G84" s="55">
        <f>G85</f>
        <v>99</v>
      </c>
    </row>
    <row r="85" spans="1:7" ht="37.5" customHeight="1">
      <c r="A85" s="32"/>
      <c r="B85" s="10" t="s">
        <v>212</v>
      </c>
      <c r="C85" s="6" t="s">
        <v>67</v>
      </c>
      <c r="D85" s="6" t="s">
        <v>71</v>
      </c>
      <c r="E85" s="6" t="s">
        <v>223</v>
      </c>
      <c r="F85" s="6" t="s">
        <v>213</v>
      </c>
      <c r="G85" s="54">
        <v>99</v>
      </c>
    </row>
    <row r="86" spans="1:7" ht="38.25" customHeight="1">
      <c r="A86" s="32"/>
      <c r="B86" s="25" t="s">
        <v>224</v>
      </c>
      <c r="C86" s="28" t="s">
        <v>67</v>
      </c>
      <c r="D86" s="28" t="s">
        <v>71</v>
      </c>
      <c r="E86" s="28" t="s">
        <v>225</v>
      </c>
      <c r="F86" s="28"/>
      <c r="G86" s="55">
        <f>G87</f>
        <v>9.9</v>
      </c>
    </row>
    <row r="87" spans="1:7" ht="36" customHeight="1">
      <c r="A87" s="32"/>
      <c r="B87" s="10" t="s">
        <v>212</v>
      </c>
      <c r="C87" s="6" t="s">
        <v>67</v>
      </c>
      <c r="D87" s="6" t="s">
        <v>71</v>
      </c>
      <c r="E87" s="6" t="s">
        <v>225</v>
      </c>
      <c r="F87" s="6" t="s">
        <v>213</v>
      </c>
      <c r="G87" s="54">
        <v>9.9</v>
      </c>
    </row>
    <row r="88" spans="1:7" ht="50.25" customHeight="1">
      <c r="A88" s="7"/>
      <c r="B88" s="8" t="s">
        <v>201</v>
      </c>
      <c r="C88" s="30" t="s">
        <v>67</v>
      </c>
      <c r="D88" s="30" t="s">
        <v>71</v>
      </c>
      <c r="E88" s="30" t="s">
        <v>173</v>
      </c>
      <c r="F88" s="30"/>
      <c r="G88" s="41">
        <f>G89</f>
        <v>150</v>
      </c>
    </row>
    <row r="89" spans="1:7" ht="32.25" customHeight="1">
      <c r="A89" s="7"/>
      <c r="B89" s="10" t="s">
        <v>212</v>
      </c>
      <c r="C89" s="6" t="s">
        <v>67</v>
      </c>
      <c r="D89" s="6" t="s">
        <v>71</v>
      </c>
      <c r="E89" s="6" t="s">
        <v>173</v>
      </c>
      <c r="F89" s="6" t="s">
        <v>213</v>
      </c>
      <c r="G89" s="54">
        <v>150</v>
      </c>
    </row>
    <row r="90" spans="1:7" ht="30.75" customHeight="1">
      <c r="A90" s="7"/>
      <c r="B90" s="8" t="s">
        <v>176</v>
      </c>
      <c r="C90" s="30" t="s">
        <v>67</v>
      </c>
      <c r="D90" s="30" t="s">
        <v>97</v>
      </c>
      <c r="E90" s="30" t="s">
        <v>175</v>
      </c>
      <c r="F90" s="30"/>
      <c r="G90" s="41">
        <f>G91</f>
        <v>20</v>
      </c>
    </row>
    <row r="91" spans="1:7" ht="30.75" customHeight="1">
      <c r="A91" s="7"/>
      <c r="B91" s="10" t="s">
        <v>212</v>
      </c>
      <c r="C91" s="6" t="s">
        <v>67</v>
      </c>
      <c r="D91" s="6" t="s">
        <v>97</v>
      </c>
      <c r="E91" s="6" t="s">
        <v>175</v>
      </c>
      <c r="F91" s="6" t="s">
        <v>213</v>
      </c>
      <c r="G91" s="54">
        <v>20</v>
      </c>
    </row>
    <row r="92" spans="1:7" ht="20.25" customHeight="1">
      <c r="A92" s="7"/>
      <c r="B92" s="27" t="s">
        <v>102</v>
      </c>
      <c r="C92" s="30" t="s">
        <v>64</v>
      </c>
      <c r="D92" s="30" t="s">
        <v>61</v>
      </c>
      <c r="E92" s="30"/>
      <c r="F92" s="30"/>
      <c r="G92" s="41">
        <f>G111+G93+G107+G96</f>
        <v>7210.250000000001</v>
      </c>
    </row>
    <row r="93" spans="1:7" ht="20.25" customHeight="1">
      <c r="A93" s="7"/>
      <c r="B93" s="27" t="s">
        <v>89</v>
      </c>
      <c r="C93" s="30" t="s">
        <v>64</v>
      </c>
      <c r="D93" s="30" t="s">
        <v>58</v>
      </c>
      <c r="E93" s="30"/>
      <c r="F93" s="30"/>
      <c r="G93" s="41">
        <f>G94</f>
        <v>50.6</v>
      </c>
    </row>
    <row r="94" spans="1:7" ht="31.5" customHeight="1">
      <c r="A94" s="7"/>
      <c r="B94" s="27" t="s">
        <v>90</v>
      </c>
      <c r="C94" s="30" t="s">
        <v>64</v>
      </c>
      <c r="D94" s="30" t="s">
        <v>58</v>
      </c>
      <c r="E94" s="30" t="s">
        <v>177</v>
      </c>
      <c r="F94" s="30"/>
      <c r="G94" s="41">
        <f>G95</f>
        <v>50.6</v>
      </c>
    </row>
    <row r="95" spans="1:7" ht="35.25" customHeight="1">
      <c r="A95" s="7"/>
      <c r="B95" s="10" t="s">
        <v>208</v>
      </c>
      <c r="C95" s="6" t="s">
        <v>64</v>
      </c>
      <c r="D95" s="6" t="s">
        <v>58</v>
      </c>
      <c r="E95" s="6" t="s">
        <v>177</v>
      </c>
      <c r="F95" s="6" t="s">
        <v>207</v>
      </c>
      <c r="G95" s="54">
        <v>50.6</v>
      </c>
    </row>
    <row r="96" spans="1:7" ht="20.25" customHeight="1">
      <c r="A96" s="7"/>
      <c r="B96" s="8" t="s">
        <v>109</v>
      </c>
      <c r="C96" s="30" t="s">
        <v>64</v>
      </c>
      <c r="D96" s="30" t="s">
        <v>69</v>
      </c>
      <c r="E96" s="6"/>
      <c r="F96" s="6"/>
      <c r="G96" s="41">
        <f>G101+G105+G97+G99+G103</f>
        <v>6909.650000000001</v>
      </c>
    </row>
    <row r="97" spans="1:7" ht="20.25" customHeight="1">
      <c r="A97" s="7"/>
      <c r="B97" s="8" t="s">
        <v>75</v>
      </c>
      <c r="C97" s="30" t="s">
        <v>64</v>
      </c>
      <c r="D97" s="30" t="s">
        <v>69</v>
      </c>
      <c r="E97" s="30" t="s">
        <v>178</v>
      </c>
      <c r="F97" s="6"/>
      <c r="G97" s="41">
        <f>G98</f>
        <v>1836.6500000000005</v>
      </c>
    </row>
    <row r="98" spans="1:7" ht="32.25" customHeight="1">
      <c r="A98" s="7"/>
      <c r="B98" s="10" t="s">
        <v>212</v>
      </c>
      <c r="C98" s="6" t="s">
        <v>64</v>
      </c>
      <c r="D98" s="6" t="s">
        <v>69</v>
      </c>
      <c r="E98" s="6" t="s">
        <v>178</v>
      </c>
      <c r="F98" s="6" t="s">
        <v>213</v>
      </c>
      <c r="G98" s="54">
        <f>135+5173.5+117.6-3589.45</f>
        <v>1836.6500000000005</v>
      </c>
    </row>
    <row r="99" spans="1:7" ht="32.25" customHeight="1">
      <c r="A99" s="7"/>
      <c r="B99" s="8" t="s">
        <v>222</v>
      </c>
      <c r="C99" s="30" t="s">
        <v>64</v>
      </c>
      <c r="D99" s="30" t="s">
        <v>69</v>
      </c>
      <c r="E99" s="30" t="s">
        <v>226</v>
      </c>
      <c r="F99" s="30"/>
      <c r="G99" s="41">
        <f>G100</f>
        <v>244.14</v>
      </c>
    </row>
    <row r="100" spans="1:7" ht="32.25" customHeight="1">
      <c r="A100" s="7"/>
      <c r="B100" s="10" t="s">
        <v>212</v>
      </c>
      <c r="C100" s="6" t="s">
        <v>64</v>
      </c>
      <c r="D100" s="6" t="s">
        <v>69</v>
      </c>
      <c r="E100" s="6" t="s">
        <v>226</v>
      </c>
      <c r="F100" s="6" t="s">
        <v>213</v>
      </c>
      <c r="G100" s="54">
        <v>244.14</v>
      </c>
    </row>
    <row r="101" spans="1:7" ht="34.5" customHeight="1">
      <c r="A101" s="7"/>
      <c r="B101" s="8" t="s">
        <v>92</v>
      </c>
      <c r="C101" s="30" t="s">
        <v>64</v>
      </c>
      <c r="D101" s="30" t="s">
        <v>69</v>
      </c>
      <c r="E101" s="30" t="s">
        <v>179</v>
      </c>
      <c r="F101" s="30"/>
      <c r="G101" s="41">
        <f>G102</f>
        <v>865</v>
      </c>
    </row>
    <row r="102" spans="1:7" ht="33" customHeight="1">
      <c r="A102" s="7"/>
      <c r="B102" s="10" t="s">
        <v>212</v>
      </c>
      <c r="C102" s="6" t="s">
        <v>64</v>
      </c>
      <c r="D102" s="6" t="s">
        <v>69</v>
      </c>
      <c r="E102" s="6" t="s">
        <v>179</v>
      </c>
      <c r="F102" s="6" t="s">
        <v>213</v>
      </c>
      <c r="G102" s="54">
        <v>865</v>
      </c>
    </row>
    <row r="103" spans="1:7" ht="33" customHeight="1">
      <c r="A103" s="7"/>
      <c r="B103" s="8" t="s">
        <v>227</v>
      </c>
      <c r="C103" s="30" t="s">
        <v>64</v>
      </c>
      <c r="D103" s="30" t="s">
        <v>69</v>
      </c>
      <c r="E103" s="30" t="s">
        <v>228</v>
      </c>
      <c r="F103" s="30"/>
      <c r="G103" s="41">
        <f>G104</f>
        <v>24.41</v>
      </c>
    </row>
    <row r="104" spans="1:7" ht="33" customHeight="1">
      <c r="A104" s="7"/>
      <c r="B104" s="10" t="s">
        <v>212</v>
      </c>
      <c r="C104" s="6" t="s">
        <v>64</v>
      </c>
      <c r="D104" s="6" t="s">
        <v>69</v>
      </c>
      <c r="E104" s="6" t="s">
        <v>228</v>
      </c>
      <c r="F104" s="6" t="s">
        <v>213</v>
      </c>
      <c r="G104" s="54">
        <v>24.41</v>
      </c>
    </row>
    <row r="105" spans="1:7" ht="21" customHeight="1">
      <c r="A105" s="7"/>
      <c r="B105" s="8" t="s">
        <v>110</v>
      </c>
      <c r="C105" s="30" t="s">
        <v>64</v>
      </c>
      <c r="D105" s="30" t="s">
        <v>69</v>
      </c>
      <c r="E105" s="30" t="s">
        <v>180</v>
      </c>
      <c r="F105" s="30"/>
      <c r="G105" s="41">
        <f>G106</f>
        <v>3939.45</v>
      </c>
    </row>
    <row r="106" spans="1:7" ht="33.75" customHeight="1">
      <c r="A106" s="7"/>
      <c r="B106" s="10" t="s">
        <v>212</v>
      </c>
      <c r="C106" s="6" t="s">
        <v>64</v>
      </c>
      <c r="D106" s="6" t="s">
        <v>69</v>
      </c>
      <c r="E106" s="6" t="s">
        <v>180</v>
      </c>
      <c r="F106" s="6" t="s">
        <v>213</v>
      </c>
      <c r="G106" s="54">
        <f>350+3589.45</f>
        <v>3939.45</v>
      </c>
    </row>
    <row r="107" spans="1:7" ht="19.5" customHeight="1">
      <c r="A107" s="7"/>
      <c r="B107" s="8" t="s">
        <v>10</v>
      </c>
      <c r="C107" s="30" t="s">
        <v>64</v>
      </c>
      <c r="D107" s="30" t="s">
        <v>71</v>
      </c>
      <c r="E107" s="30"/>
      <c r="F107" s="30"/>
      <c r="G107" s="41">
        <f>G108</f>
        <v>250</v>
      </c>
    </row>
    <row r="108" spans="1:7" ht="19.5" customHeight="1">
      <c r="A108" s="7"/>
      <c r="B108" s="8" t="s">
        <v>183</v>
      </c>
      <c r="C108" s="30" t="s">
        <v>64</v>
      </c>
      <c r="D108" s="30" t="s">
        <v>71</v>
      </c>
      <c r="E108" s="30" t="s">
        <v>182</v>
      </c>
      <c r="F108" s="30"/>
      <c r="G108" s="41">
        <f>G110</f>
        <v>250</v>
      </c>
    </row>
    <row r="109" spans="1:7" ht="18.75" customHeight="1">
      <c r="A109" s="7"/>
      <c r="B109" s="8" t="s">
        <v>128</v>
      </c>
      <c r="C109" s="30" t="s">
        <v>64</v>
      </c>
      <c r="D109" s="30" t="s">
        <v>71</v>
      </c>
      <c r="E109" s="30" t="s">
        <v>181</v>
      </c>
      <c r="F109" s="30"/>
      <c r="G109" s="41">
        <f>G110</f>
        <v>250</v>
      </c>
    </row>
    <row r="110" spans="1:7" ht="33.75" customHeight="1">
      <c r="A110" s="7"/>
      <c r="B110" s="10" t="s">
        <v>212</v>
      </c>
      <c r="C110" s="6" t="s">
        <v>64</v>
      </c>
      <c r="D110" s="6" t="s">
        <v>71</v>
      </c>
      <c r="E110" s="6" t="s">
        <v>181</v>
      </c>
      <c r="F110" s="6" t="s">
        <v>213</v>
      </c>
      <c r="G110" s="54">
        <v>250</v>
      </c>
    </row>
    <row r="111" spans="1:7" ht="19.5" customHeight="1">
      <c r="A111" s="7"/>
      <c r="B111" s="8" t="s">
        <v>82</v>
      </c>
      <c r="C111" s="30" t="s">
        <v>64</v>
      </c>
      <c r="D111" s="30" t="s">
        <v>59</v>
      </c>
      <c r="E111" s="30"/>
      <c r="F111" s="30"/>
      <c r="G111" s="41">
        <f>G112</f>
        <v>0</v>
      </c>
    </row>
    <row r="112" spans="1:7" ht="21.75" customHeight="1">
      <c r="A112" s="7"/>
      <c r="B112" s="8" t="s">
        <v>186</v>
      </c>
      <c r="C112" s="30" t="s">
        <v>64</v>
      </c>
      <c r="D112" s="30" t="s">
        <v>59</v>
      </c>
      <c r="E112" s="30" t="s">
        <v>184</v>
      </c>
      <c r="F112" s="30"/>
      <c r="G112" s="41">
        <f>G113</f>
        <v>0</v>
      </c>
    </row>
    <row r="113" spans="1:7" ht="32.25" customHeight="1">
      <c r="A113" s="7"/>
      <c r="B113" s="10" t="s">
        <v>174</v>
      </c>
      <c r="C113" s="6" t="s">
        <v>64</v>
      </c>
      <c r="D113" s="6" t="s">
        <v>59</v>
      </c>
      <c r="E113" s="6" t="s">
        <v>184</v>
      </c>
      <c r="F113" s="6" t="s">
        <v>213</v>
      </c>
      <c r="G113" s="54">
        <v>0</v>
      </c>
    </row>
    <row r="114" spans="1:7" ht="24" customHeight="1">
      <c r="A114" s="7"/>
      <c r="B114" s="8" t="s">
        <v>103</v>
      </c>
      <c r="C114" s="30" t="s">
        <v>73</v>
      </c>
      <c r="D114" s="30" t="s">
        <v>61</v>
      </c>
      <c r="E114" s="30"/>
      <c r="F114" s="30"/>
      <c r="G114" s="41">
        <f>G115+G121+G127</f>
        <v>23187.3</v>
      </c>
    </row>
    <row r="115" spans="1:7" ht="21" customHeight="1">
      <c r="A115" s="5"/>
      <c r="B115" s="18" t="s">
        <v>81</v>
      </c>
      <c r="C115" s="34" t="s">
        <v>73</v>
      </c>
      <c r="D115" s="34" t="s">
        <v>58</v>
      </c>
      <c r="E115" s="34"/>
      <c r="F115" s="34"/>
      <c r="G115" s="41">
        <f>G118+G116</f>
        <v>15924</v>
      </c>
    </row>
    <row r="116" spans="1:7" ht="36" customHeight="1">
      <c r="A116" s="5"/>
      <c r="B116" s="18" t="s">
        <v>200</v>
      </c>
      <c r="C116" s="34" t="s">
        <v>73</v>
      </c>
      <c r="D116" s="34" t="s">
        <v>58</v>
      </c>
      <c r="E116" s="34" t="s">
        <v>214</v>
      </c>
      <c r="F116" s="34"/>
      <c r="G116" s="41">
        <f>G117</f>
        <v>14765.1</v>
      </c>
    </row>
    <row r="117" spans="1:7" ht="30.75" customHeight="1">
      <c r="A117" s="5"/>
      <c r="B117" s="10" t="s">
        <v>200</v>
      </c>
      <c r="C117" s="35" t="s">
        <v>73</v>
      </c>
      <c r="D117" s="35" t="s">
        <v>58</v>
      </c>
      <c r="E117" s="35" t="s">
        <v>214</v>
      </c>
      <c r="F117" s="35" t="s">
        <v>215</v>
      </c>
      <c r="G117" s="54">
        <f>1000+13765.1</f>
        <v>14765.1</v>
      </c>
    </row>
    <row r="118" spans="1:7" ht="30.75" customHeight="1">
      <c r="A118" s="5"/>
      <c r="B118" s="18" t="s">
        <v>86</v>
      </c>
      <c r="C118" s="34" t="s">
        <v>73</v>
      </c>
      <c r="D118" s="34" t="s">
        <v>58</v>
      </c>
      <c r="E118" s="34" t="s">
        <v>185</v>
      </c>
      <c r="F118" s="34"/>
      <c r="G118" s="41">
        <f>G119+G120</f>
        <v>1158.9</v>
      </c>
    </row>
    <row r="119" spans="1:7" ht="34.5" customHeight="1">
      <c r="A119" s="5"/>
      <c r="B119" s="10" t="s">
        <v>130</v>
      </c>
      <c r="C119" s="35" t="s">
        <v>73</v>
      </c>
      <c r="D119" s="35" t="s">
        <v>58</v>
      </c>
      <c r="E119" s="35" t="s">
        <v>185</v>
      </c>
      <c r="F119" s="35" t="s">
        <v>129</v>
      </c>
      <c r="G119" s="54">
        <f>500+300</f>
        <v>800</v>
      </c>
    </row>
    <row r="120" spans="1:7" ht="31.5" customHeight="1">
      <c r="A120" s="5"/>
      <c r="B120" s="10" t="s">
        <v>212</v>
      </c>
      <c r="C120" s="35" t="s">
        <v>73</v>
      </c>
      <c r="D120" s="35" t="s">
        <v>58</v>
      </c>
      <c r="E120" s="35" t="s">
        <v>187</v>
      </c>
      <c r="F120" s="35" t="s">
        <v>213</v>
      </c>
      <c r="G120" s="54">
        <v>358.9</v>
      </c>
    </row>
    <row r="121" spans="1:7" ht="21" customHeight="1">
      <c r="A121" s="5"/>
      <c r="B121" s="38" t="s">
        <v>12</v>
      </c>
      <c r="C121" s="39" t="s">
        <v>73</v>
      </c>
      <c r="D121" s="39" t="s">
        <v>66</v>
      </c>
      <c r="E121" s="28"/>
      <c r="F121" s="28"/>
      <c r="G121" s="55">
        <f>G122+G125</f>
        <v>1578.3</v>
      </c>
    </row>
    <row r="122" spans="1:7" ht="20.25" customHeight="1">
      <c r="A122" s="5"/>
      <c r="B122" s="18" t="s">
        <v>80</v>
      </c>
      <c r="C122" s="34" t="s">
        <v>73</v>
      </c>
      <c r="D122" s="34" t="s">
        <v>66</v>
      </c>
      <c r="E122" s="30" t="s">
        <v>188</v>
      </c>
      <c r="F122" s="30"/>
      <c r="G122" s="41">
        <f>G123+G124</f>
        <v>1478.3</v>
      </c>
    </row>
    <row r="123" spans="1:7" ht="46.5" customHeight="1">
      <c r="A123" s="5"/>
      <c r="B123" s="19" t="s">
        <v>131</v>
      </c>
      <c r="C123" s="35" t="s">
        <v>73</v>
      </c>
      <c r="D123" s="35" t="s">
        <v>66</v>
      </c>
      <c r="E123" s="6" t="s">
        <v>188</v>
      </c>
      <c r="F123" s="6" t="s">
        <v>132</v>
      </c>
      <c r="G123" s="54">
        <v>652.3</v>
      </c>
    </row>
    <row r="124" spans="1:7" ht="35.25" customHeight="1">
      <c r="A124" s="5"/>
      <c r="B124" s="10" t="s">
        <v>212</v>
      </c>
      <c r="C124" s="35" t="s">
        <v>73</v>
      </c>
      <c r="D124" s="35" t="s">
        <v>66</v>
      </c>
      <c r="E124" s="6" t="s">
        <v>188</v>
      </c>
      <c r="F124" s="6" t="s">
        <v>213</v>
      </c>
      <c r="G124" s="54">
        <v>826</v>
      </c>
    </row>
    <row r="125" spans="1:7" ht="51.75" customHeight="1">
      <c r="A125" s="5"/>
      <c r="B125" s="8" t="s">
        <v>91</v>
      </c>
      <c r="C125" s="34" t="s">
        <v>73</v>
      </c>
      <c r="D125" s="34" t="s">
        <v>66</v>
      </c>
      <c r="E125" s="30" t="s">
        <v>190</v>
      </c>
      <c r="F125" s="30"/>
      <c r="G125" s="41">
        <v>100</v>
      </c>
    </row>
    <row r="126" spans="1:7" ht="33.75" customHeight="1">
      <c r="A126" s="5"/>
      <c r="B126" s="10" t="s">
        <v>212</v>
      </c>
      <c r="C126" s="35" t="s">
        <v>73</v>
      </c>
      <c r="D126" s="35" t="s">
        <v>66</v>
      </c>
      <c r="E126" s="6" t="s">
        <v>190</v>
      </c>
      <c r="F126" s="6" t="s">
        <v>213</v>
      </c>
      <c r="G126" s="54">
        <v>100</v>
      </c>
    </row>
    <row r="127" spans="1:7" ht="16.5" customHeight="1">
      <c r="A127" s="29"/>
      <c r="B127" s="36" t="s">
        <v>72</v>
      </c>
      <c r="C127" s="28" t="s">
        <v>73</v>
      </c>
      <c r="D127" s="44" t="s">
        <v>67</v>
      </c>
      <c r="E127" s="44"/>
      <c r="F127" s="44"/>
      <c r="G127" s="55">
        <f>G135+G141+G143+G137+G145+G139</f>
        <v>5685</v>
      </c>
    </row>
    <row r="128" spans="1:7" ht="6.75" customHeight="1" hidden="1">
      <c r="A128" s="5"/>
      <c r="B128" s="11" t="s">
        <v>26</v>
      </c>
      <c r="C128" s="6"/>
      <c r="D128" s="42" t="s">
        <v>13</v>
      </c>
      <c r="E128" s="42" t="s">
        <v>44</v>
      </c>
      <c r="F128" s="42" t="s">
        <v>45</v>
      </c>
      <c r="G128" s="54"/>
    </row>
    <row r="129" spans="1:7" ht="1.5" customHeight="1" hidden="1">
      <c r="A129" s="5"/>
      <c r="B129" s="10" t="s">
        <v>14</v>
      </c>
      <c r="C129" s="6"/>
      <c r="D129" s="6" t="s">
        <v>15</v>
      </c>
      <c r="E129" s="6" t="s">
        <v>22</v>
      </c>
      <c r="F129" s="6" t="s">
        <v>23</v>
      </c>
      <c r="G129" s="54">
        <f>G130</f>
        <v>0</v>
      </c>
    </row>
    <row r="130" spans="1:7" ht="9" customHeight="1" hidden="1">
      <c r="A130" s="5"/>
      <c r="B130" s="10" t="s">
        <v>47</v>
      </c>
      <c r="C130" s="6"/>
      <c r="D130" s="6" t="s">
        <v>15</v>
      </c>
      <c r="E130" s="6" t="s">
        <v>48</v>
      </c>
      <c r="F130" s="6" t="s">
        <v>23</v>
      </c>
      <c r="G130" s="54">
        <f>G131</f>
        <v>0</v>
      </c>
    </row>
    <row r="131" spans="1:7" ht="14.25" customHeight="1" hidden="1">
      <c r="A131" s="5"/>
      <c r="B131" s="10" t="s">
        <v>49</v>
      </c>
      <c r="C131" s="6"/>
      <c r="D131" s="6" t="s">
        <v>15</v>
      </c>
      <c r="E131" s="6" t="s">
        <v>48</v>
      </c>
      <c r="F131" s="6">
        <v>453</v>
      </c>
      <c r="G131" s="54"/>
    </row>
    <row r="132" spans="1:7" ht="11.25" customHeight="1" hidden="1">
      <c r="A132" s="5"/>
      <c r="B132" s="10" t="s">
        <v>16</v>
      </c>
      <c r="C132" s="6"/>
      <c r="D132" s="6" t="s">
        <v>17</v>
      </c>
      <c r="E132" s="6" t="s">
        <v>22</v>
      </c>
      <c r="F132" s="6" t="s">
        <v>23</v>
      </c>
      <c r="G132" s="54">
        <f>G133</f>
        <v>0</v>
      </c>
    </row>
    <row r="133" spans="1:7" ht="9" customHeight="1" hidden="1">
      <c r="A133" s="5"/>
      <c r="B133" s="10" t="s">
        <v>50</v>
      </c>
      <c r="C133" s="6"/>
      <c r="D133" s="6" t="s">
        <v>17</v>
      </c>
      <c r="E133" s="6" t="s">
        <v>51</v>
      </c>
      <c r="F133" s="6" t="s">
        <v>23</v>
      </c>
      <c r="G133" s="54">
        <f>G134</f>
        <v>0</v>
      </c>
    </row>
    <row r="134" spans="1:7" ht="9" customHeight="1" hidden="1">
      <c r="A134" s="5"/>
      <c r="B134" s="10" t="s">
        <v>49</v>
      </c>
      <c r="C134" s="6"/>
      <c r="D134" s="6" t="s">
        <v>17</v>
      </c>
      <c r="E134" s="6" t="s">
        <v>51</v>
      </c>
      <c r="F134" s="6">
        <v>453</v>
      </c>
      <c r="G134" s="54"/>
    </row>
    <row r="135" spans="1:7" ht="15" customHeight="1">
      <c r="A135" s="5"/>
      <c r="B135" s="8" t="s">
        <v>74</v>
      </c>
      <c r="C135" s="30" t="s">
        <v>73</v>
      </c>
      <c r="D135" s="30" t="s">
        <v>67</v>
      </c>
      <c r="E135" s="30" t="s">
        <v>142</v>
      </c>
      <c r="F135" s="30"/>
      <c r="G135" s="41">
        <f>G136</f>
        <v>4200</v>
      </c>
    </row>
    <row r="136" spans="1:7" ht="33" customHeight="1">
      <c r="A136" s="5"/>
      <c r="B136" s="10" t="s">
        <v>212</v>
      </c>
      <c r="C136" s="6" t="s">
        <v>73</v>
      </c>
      <c r="D136" s="6" t="s">
        <v>67</v>
      </c>
      <c r="E136" s="6" t="s">
        <v>142</v>
      </c>
      <c r="F136" s="6" t="s">
        <v>213</v>
      </c>
      <c r="G136" s="54">
        <v>4200</v>
      </c>
    </row>
    <row r="137" spans="1:7" ht="21.75" customHeight="1">
      <c r="A137" s="5"/>
      <c r="B137" s="8" t="s">
        <v>76</v>
      </c>
      <c r="C137" s="30" t="s">
        <v>73</v>
      </c>
      <c r="D137" s="30" t="s">
        <v>67</v>
      </c>
      <c r="E137" s="30" t="s">
        <v>189</v>
      </c>
      <c r="F137" s="30"/>
      <c r="G137" s="41">
        <f>G138</f>
        <v>50</v>
      </c>
    </row>
    <row r="138" spans="1:7" ht="46.5" customHeight="1">
      <c r="A138" s="5"/>
      <c r="B138" s="19" t="s">
        <v>131</v>
      </c>
      <c r="C138" s="6" t="s">
        <v>73</v>
      </c>
      <c r="D138" s="6" t="s">
        <v>67</v>
      </c>
      <c r="E138" s="6" t="s">
        <v>189</v>
      </c>
      <c r="F138" s="6" t="s">
        <v>132</v>
      </c>
      <c r="G138" s="54">
        <v>50</v>
      </c>
    </row>
    <row r="139" spans="1:7" ht="46.5" customHeight="1">
      <c r="A139" s="5"/>
      <c r="B139" s="18" t="s">
        <v>229</v>
      </c>
      <c r="C139" s="30" t="s">
        <v>73</v>
      </c>
      <c r="D139" s="30" t="s">
        <v>67</v>
      </c>
      <c r="E139" s="30" t="s">
        <v>230</v>
      </c>
      <c r="F139" s="30"/>
      <c r="G139" s="41">
        <f>G140</f>
        <v>400</v>
      </c>
    </row>
    <row r="140" spans="1:7" ht="46.5" customHeight="1">
      <c r="A140" s="5"/>
      <c r="B140" s="19" t="s">
        <v>212</v>
      </c>
      <c r="C140" s="6" t="s">
        <v>73</v>
      </c>
      <c r="D140" s="6" t="s">
        <v>67</v>
      </c>
      <c r="E140" s="6" t="s">
        <v>230</v>
      </c>
      <c r="F140" s="6" t="s">
        <v>213</v>
      </c>
      <c r="G140" s="54">
        <v>400</v>
      </c>
    </row>
    <row r="141" spans="1:7" ht="30.75" customHeight="1">
      <c r="A141" s="5"/>
      <c r="B141" s="8" t="s">
        <v>77</v>
      </c>
      <c r="C141" s="30" t="s">
        <v>73</v>
      </c>
      <c r="D141" s="30" t="s">
        <v>67</v>
      </c>
      <c r="E141" s="30" t="s">
        <v>143</v>
      </c>
      <c r="F141" s="30"/>
      <c r="G141" s="41">
        <f>G142</f>
        <v>785</v>
      </c>
    </row>
    <row r="142" spans="1:7" ht="33" customHeight="1">
      <c r="A142" s="5"/>
      <c r="B142" s="10" t="s">
        <v>212</v>
      </c>
      <c r="C142" s="6" t="s">
        <v>73</v>
      </c>
      <c r="D142" s="6" t="s">
        <v>67</v>
      </c>
      <c r="E142" s="6" t="s">
        <v>143</v>
      </c>
      <c r="F142" s="6" t="s">
        <v>213</v>
      </c>
      <c r="G142" s="54">
        <v>785</v>
      </c>
    </row>
    <row r="143" spans="1:7" ht="51" customHeight="1">
      <c r="A143" s="5"/>
      <c r="B143" s="8" t="s">
        <v>91</v>
      </c>
      <c r="C143" s="30" t="s">
        <v>73</v>
      </c>
      <c r="D143" s="30" t="s">
        <v>67</v>
      </c>
      <c r="E143" s="30" t="s">
        <v>190</v>
      </c>
      <c r="F143" s="30"/>
      <c r="G143" s="41">
        <f>G144</f>
        <v>250</v>
      </c>
    </row>
    <row r="144" spans="1:7" ht="34.5" customHeight="1">
      <c r="A144" s="5"/>
      <c r="B144" s="10" t="s">
        <v>212</v>
      </c>
      <c r="C144" s="6" t="s">
        <v>73</v>
      </c>
      <c r="D144" s="6" t="s">
        <v>67</v>
      </c>
      <c r="E144" s="6" t="s">
        <v>190</v>
      </c>
      <c r="F144" s="6" t="s">
        <v>213</v>
      </c>
      <c r="G144" s="54">
        <v>250</v>
      </c>
    </row>
    <row r="145" spans="1:7" ht="31.5" customHeight="1">
      <c r="A145" s="5"/>
      <c r="B145" s="8" t="s">
        <v>133</v>
      </c>
      <c r="C145" s="30" t="s">
        <v>73</v>
      </c>
      <c r="D145" s="30" t="s">
        <v>67</v>
      </c>
      <c r="E145" s="30" t="s">
        <v>144</v>
      </c>
      <c r="F145" s="6"/>
      <c r="G145" s="41">
        <f>G146</f>
        <v>0</v>
      </c>
    </row>
    <row r="146" spans="1:7" ht="34.5" customHeight="1">
      <c r="A146" s="5"/>
      <c r="B146" s="10" t="s">
        <v>212</v>
      </c>
      <c r="C146" s="6" t="s">
        <v>73</v>
      </c>
      <c r="D146" s="6" t="s">
        <v>67</v>
      </c>
      <c r="E146" s="6" t="s">
        <v>144</v>
      </c>
      <c r="F146" s="6" t="s">
        <v>213</v>
      </c>
      <c r="G146" s="54">
        <f>15-15</f>
        <v>0</v>
      </c>
    </row>
    <row r="147" spans="1:7" ht="21" customHeight="1">
      <c r="A147" s="5"/>
      <c r="B147" s="8" t="s">
        <v>104</v>
      </c>
      <c r="C147" s="30" t="s">
        <v>83</v>
      </c>
      <c r="D147" s="30" t="s">
        <v>61</v>
      </c>
      <c r="E147" s="30"/>
      <c r="F147" s="30"/>
      <c r="G147" s="41">
        <f>G148</f>
        <v>119.30000000000001</v>
      </c>
    </row>
    <row r="148" spans="1:7" ht="21" customHeight="1">
      <c r="A148" s="5"/>
      <c r="B148" s="8" t="s">
        <v>84</v>
      </c>
      <c r="C148" s="30" t="s">
        <v>83</v>
      </c>
      <c r="D148" s="30" t="s">
        <v>83</v>
      </c>
      <c r="E148" s="30"/>
      <c r="F148" s="30"/>
      <c r="G148" s="41">
        <f>G149</f>
        <v>119.30000000000001</v>
      </c>
    </row>
    <row r="149" spans="1:7" ht="21" customHeight="1">
      <c r="A149" s="5"/>
      <c r="B149" s="8" t="s">
        <v>134</v>
      </c>
      <c r="C149" s="30" t="s">
        <v>83</v>
      </c>
      <c r="D149" s="30" t="s">
        <v>83</v>
      </c>
      <c r="E149" s="30" t="s">
        <v>192</v>
      </c>
      <c r="F149" s="30"/>
      <c r="G149" s="41">
        <f>G150</f>
        <v>119.30000000000001</v>
      </c>
    </row>
    <row r="150" spans="1:7" ht="35.25" customHeight="1">
      <c r="A150" s="5"/>
      <c r="B150" s="10" t="s">
        <v>208</v>
      </c>
      <c r="C150" s="6" t="s">
        <v>83</v>
      </c>
      <c r="D150" s="6" t="s">
        <v>83</v>
      </c>
      <c r="E150" s="6" t="s">
        <v>191</v>
      </c>
      <c r="F150" s="6" t="s">
        <v>207</v>
      </c>
      <c r="G150" s="54">
        <f>68.4+50.9</f>
        <v>119.30000000000001</v>
      </c>
    </row>
    <row r="151" spans="1:7" ht="21" customHeight="1">
      <c r="A151" s="5"/>
      <c r="B151" s="25" t="s">
        <v>62</v>
      </c>
      <c r="C151" s="28" t="s">
        <v>60</v>
      </c>
      <c r="D151" s="28" t="s">
        <v>58</v>
      </c>
      <c r="E151" s="28"/>
      <c r="F151" s="28"/>
      <c r="G151" s="55">
        <f>G152</f>
        <v>100</v>
      </c>
    </row>
    <row r="152" spans="1:7" ht="33" customHeight="1">
      <c r="A152" s="5"/>
      <c r="B152" s="8" t="s">
        <v>49</v>
      </c>
      <c r="C152" s="30" t="s">
        <v>60</v>
      </c>
      <c r="D152" s="30" t="s">
        <v>58</v>
      </c>
      <c r="E152" s="30" t="s">
        <v>197</v>
      </c>
      <c r="F152" s="30"/>
      <c r="G152" s="41">
        <f>G153</f>
        <v>100</v>
      </c>
    </row>
    <row r="153" spans="1:7" ht="31.5" customHeight="1">
      <c r="A153" s="5"/>
      <c r="B153" s="10" t="s">
        <v>212</v>
      </c>
      <c r="C153" s="6" t="s">
        <v>60</v>
      </c>
      <c r="D153" s="6" t="s">
        <v>58</v>
      </c>
      <c r="E153" s="6" t="s">
        <v>197</v>
      </c>
      <c r="F153" s="6" t="s">
        <v>213</v>
      </c>
      <c r="G153" s="54">
        <v>100</v>
      </c>
    </row>
    <row r="154" spans="1:7" ht="18.75" customHeight="1">
      <c r="A154" s="5"/>
      <c r="B154" s="8" t="s">
        <v>105</v>
      </c>
      <c r="C154" s="30" t="s">
        <v>71</v>
      </c>
      <c r="D154" s="30" t="s">
        <v>61</v>
      </c>
      <c r="E154" s="30"/>
      <c r="F154" s="30"/>
      <c r="G154" s="41">
        <f>G155</f>
        <v>682</v>
      </c>
    </row>
    <row r="155" spans="1:7" ht="18.75" customHeight="1">
      <c r="A155" s="5"/>
      <c r="B155" s="8" t="s">
        <v>87</v>
      </c>
      <c r="C155" s="30" t="s">
        <v>71</v>
      </c>
      <c r="D155" s="30" t="s">
        <v>58</v>
      </c>
      <c r="E155" s="30"/>
      <c r="F155" s="30"/>
      <c r="G155" s="41">
        <f>G156</f>
        <v>682</v>
      </c>
    </row>
    <row r="156" spans="1:7" ht="33" customHeight="1">
      <c r="A156" s="5"/>
      <c r="B156" s="8" t="s">
        <v>88</v>
      </c>
      <c r="C156" s="30" t="s">
        <v>71</v>
      </c>
      <c r="D156" s="30" t="s">
        <v>58</v>
      </c>
      <c r="E156" s="30" t="s">
        <v>198</v>
      </c>
      <c r="F156" s="30"/>
      <c r="G156" s="41">
        <f>G157</f>
        <v>682</v>
      </c>
    </row>
    <row r="157" spans="1:7" ht="30.75" customHeight="1">
      <c r="A157" s="5"/>
      <c r="B157" s="10" t="s">
        <v>135</v>
      </c>
      <c r="C157" s="6" t="s">
        <v>71</v>
      </c>
      <c r="D157" s="6" t="s">
        <v>58</v>
      </c>
      <c r="E157" s="6" t="s">
        <v>198</v>
      </c>
      <c r="F157" s="6" t="s">
        <v>216</v>
      </c>
      <c r="G157" s="54">
        <v>682</v>
      </c>
    </row>
    <row r="158" spans="1:7" ht="15.75" customHeight="1">
      <c r="A158" s="5"/>
      <c r="B158" s="8" t="s">
        <v>106</v>
      </c>
      <c r="C158" s="30" t="s">
        <v>63</v>
      </c>
      <c r="D158" s="30" t="s">
        <v>61</v>
      </c>
      <c r="E158" s="30"/>
      <c r="F158" s="30"/>
      <c r="G158" s="41">
        <f>G159</f>
        <v>250</v>
      </c>
    </row>
    <row r="159" spans="1:7" ht="20.25" customHeight="1">
      <c r="A159" s="5"/>
      <c r="B159" s="33" t="s">
        <v>95</v>
      </c>
      <c r="C159" s="28" t="s">
        <v>63</v>
      </c>
      <c r="D159" s="28" t="s">
        <v>66</v>
      </c>
      <c r="E159" s="28"/>
      <c r="F159" s="28"/>
      <c r="G159" s="55">
        <f>G165+G162</f>
        <v>250</v>
      </c>
    </row>
    <row r="160" spans="1:7" ht="30" customHeight="1" hidden="1">
      <c r="A160" s="5"/>
      <c r="B160" s="11" t="s">
        <v>46</v>
      </c>
      <c r="C160" s="6"/>
      <c r="D160" s="6" t="s">
        <v>18</v>
      </c>
      <c r="E160" s="6" t="s">
        <v>52</v>
      </c>
      <c r="F160" s="6">
        <v>455</v>
      </c>
      <c r="G160" s="54"/>
    </row>
    <row r="161" spans="1:7" ht="33" customHeight="1">
      <c r="A161" s="5"/>
      <c r="B161" s="14" t="s">
        <v>205</v>
      </c>
      <c r="C161" s="30" t="s">
        <v>63</v>
      </c>
      <c r="D161" s="30" t="s">
        <v>66</v>
      </c>
      <c r="E161" s="30" t="s">
        <v>199</v>
      </c>
      <c r="F161" s="6"/>
      <c r="G161" s="41">
        <f>G162</f>
        <v>150</v>
      </c>
    </row>
    <row r="162" spans="1:7" ht="31.5">
      <c r="A162" s="5"/>
      <c r="B162" s="14" t="s">
        <v>93</v>
      </c>
      <c r="C162" s="30" t="s">
        <v>63</v>
      </c>
      <c r="D162" s="30" t="s">
        <v>66</v>
      </c>
      <c r="E162" s="30" t="s">
        <v>141</v>
      </c>
      <c r="F162" s="30"/>
      <c r="G162" s="41">
        <f>G163</f>
        <v>150</v>
      </c>
    </row>
    <row r="163" spans="1:7" ht="32.25" customHeight="1">
      <c r="A163" s="5"/>
      <c r="B163" s="10" t="s">
        <v>212</v>
      </c>
      <c r="C163" s="6" t="s">
        <v>63</v>
      </c>
      <c r="D163" s="6" t="s">
        <v>66</v>
      </c>
      <c r="E163" s="6" t="s">
        <v>141</v>
      </c>
      <c r="F163" s="6" t="s">
        <v>213</v>
      </c>
      <c r="G163" s="54">
        <v>150</v>
      </c>
    </row>
    <row r="164" spans="1:7" ht="31.5">
      <c r="A164" s="5"/>
      <c r="B164" s="14" t="s">
        <v>229</v>
      </c>
      <c r="C164" s="30" t="s">
        <v>63</v>
      </c>
      <c r="D164" s="30" t="s">
        <v>66</v>
      </c>
      <c r="E164" s="30" t="s">
        <v>230</v>
      </c>
      <c r="F164" s="30"/>
      <c r="G164" s="41">
        <f>G165</f>
        <v>100</v>
      </c>
    </row>
    <row r="165" spans="1:7" ht="32.25" customHeight="1">
      <c r="A165" s="5"/>
      <c r="B165" s="10" t="s">
        <v>212</v>
      </c>
      <c r="C165" s="6" t="s">
        <v>63</v>
      </c>
      <c r="D165" s="6" t="s">
        <v>66</v>
      </c>
      <c r="E165" s="6" t="s">
        <v>230</v>
      </c>
      <c r="F165" s="6" t="s">
        <v>213</v>
      </c>
      <c r="G165" s="54">
        <v>100</v>
      </c>
    </row>
    <row r="166" spans="1:7" ht="15.75">
      <c r="A166" s="48" t="s">
        <v>202</v>
      </c>
      <c r="B166" s="48" t="s">
        <v>203</v>
      </c>
      <c r="C166" s="47"/>
      <c r="D166" s="47"/>
      <c r="E166" s="47"/>
      <c r="F166" s="47"/>
      <c r="G166" s="56">
        <f>G167</f>
        <v>6541.2</v>
      </c>
    </row>
    <row r="167" spans="1:7" ht="15.75">
      <c r="A167" s="5"/>
      <c r="B167" s="8" t="s">
        <v>204</v>
      </c>
      <c r="C167" s="30" t="s">
        <v>60</v>
      </c>
      <c r="D167" s="30" t="s">
        <v>58</v>
      </c>
      <c r="E167" s="30"/>
      <c r="F167" s="30"/>
      <c r="G167" s="41">
        <f>G168+G171+G174+G176</f>
        <v>6541.2</v>
      </c>
    </row>
    <row r="168" spans="1:7" ht="31.5">
      <c r="A168" s="5"/>
      <c r="B168" s="8" t="s">
        <v>195</v>
      </c>
      <c r="C168" s="30" t="s">
        <v>60</v>
      </c>
      <c r="D168" s="30" t="s">
        <v>58</v>
      </c>
      <c r="E168" s="30" t="s">
        <v>193</v>
      </c>
      <c r="F168" s="30"/>
      <c r="G168" s="41">
        <f>G170+G169</f>
        <v>3736.24</v>
      </c>
    </row>
    <row r="169" spans="1:7" ht="21.75" customHeight="1">
      <c r="A169" s="5"/>
      <c r="B169" s="10" t="s">
        <v>136</v>
      </c>
      <c r="C169" s="6" t="s">
        <v>60</v>
      </c>
      <c r="D169" s="6" t="s">
        <v>58</v>
      </c>
      <c r="E169" s="6" t="s">
        <v>193</v>
      </c>
      <c r="F169" s="6" t="s">
        <v>217</v>
      </c>
      <c r="G169" s="54">
        <f>3130+58.64</f>
        <v>3188.64</v>
      </c>
    </row>
    <row r="170" spans="1:7" ht="31.5" customHeight="1">
      <c r="A170" s="5"/>
      <c r="B170" s="10" t="s">
        <v>212</v>
      </c>
      <c r="C170" s="6" t="s">
        <v>60</v>
      </c>
      <c r="D170" s="6" t="s">
        <v>58</v>
      </c>
      <c r="E170" s="6" t="s">
        <v>193</v>
      </c>
      <c r="F170" s="6" t="s">
        <v>213</v>
      </c>
      <c r="G170" s="54">
        <v>547.6</v>
      </c>
    </row>
    <row r="171" spans="1:7" ht="31.5">
      <c r="A171" s="5"/>
      <c r="B171" s="8" t="s">
        <v>196</v>
      </c>
      <c r="C171" s="30" t="s">
        <v>60</v>
      </c>
      <c r="D171" s="30" t="s">
        <v>58</v>
      </c>
      <c r="E171" s="30" t="s">
        <v>194</v>
      </c>
      <c r="F171" s="6"/>
      <c r="G171" s="41">
        <f>G173+G172</f>
        <v>2249.96</v>
      </c>
    </row>
    <row r="172" spans="1:7" ht="21.75" customHeight="1">
      <c r="A172" s="5"/>
      <c r="B172" s="10" t="s">
        <v>136</v>
      </c>
      <c r="C172" s="6" t="s">
        <v>60</v>
      </c>
      <c r="D172" s="6" t="s">
        <v>58</v>
      </c>
      <c r="E172" s="6" t="s">
        <v>194</v>
      </c>
      <c r="F172" s="6" t="s">
        <v>217</v>
      </c>
      <c r="G172" s="54">
        <f>1677+27.56</f>
        <v>1704.56</v>
      </c>
    </row>
    <row r="173" spans="1:7" ht="31.5">
      <c r="A173" s="5"/>
      <c r="B173" s="10" t="s">
        <v>174</v>
      </c>
      <c r="C173" s="6" t="s">
        <v>60</v>
      </c>
      <c r="D173" s="6" t="s">
        <v>58</v>
      </c>
      <c r="E173" s="6" t="s">
        <v>194</v>
      </c>
      <c r="F173" s="6" t="s">
        <v>213</v>
      </c>
      <c r="G173" s="54">
        <v>545.4</v>
      </c>
    </row>
    <row r="174" spans="1:7" ht="31.5" customHeight="1">
      <c r="A174" s="5"/>
      <c r="B174" s="8" t="s">
        <v>231</v>
      </c>
      <c r="C174" s="30" t="s">
        <v>60</v>
      </c>
      <c r="D174" s="30" t="s">
        <v>58</v>
      </c>
      <c r="E174" s="30" t="s">
        <v>232</v>
      </c>
      <c r="F174" s="30"/>
      <c r="G174" s="41">
        <f>G175</f>
        <v>430</v>
      </c>
    </row>
    <row r="175" spans="1:7" ht="31.5" customHeight="1">
      <c r="A175" s="5"/>
      <c r="B175" s="10" t="s">
        <v>174</v>
      </c>
      <c r="C175" s="6" t="s">
        <v>60</v>
      </c>
      <c r="D175" s="6" t="s">
        <v>58</v>
      </c>
      <c r="E175" s="6" t="s">
        <v>232</v>
      </c>
      <c r="F175" s="6" t="s">
        <v>213</v>
      </c>
      <c r="G175" s="54">
        <v>430</v>
      </c>
    </row>
    <row r="176" spans="1:7" ht="31.5">
      <c r="A176" s="5"/>
      <c r="B176" s="8" t="s">
        <v>229</v>
      </c>
      <c r="C176" s="30" t="s">
        <v>60</v>
      </c>
      <c r="D176" s="30" t="s">
        <v>58</v>
      </c>
      <c r="E176" s="30" t="s">
        <v>230</v>
      </c>
      <c r="F176" s="6"/>
      <c r="G176" s="41">
        <f>G177</f>
        <v>125</v>
      </c>
    </row>
    <row r="177" spans="1:7" ht="21.75" customHeight="1">
      <c r="A177" s="5"/>
      <c r="B177" s="10" t="s">
        <v>174</v>
      </c>
      <c r="C177" s="6" t="s">
        <v>60</v>
      </c>
      <c r="D177" s="6" t="s">
        <v>58</v>
      </c>
      <c r="E177" s="6" t="s">
        <v>230</v>
      </c>
      <c r="F177" s="6" t="s">
        <v>213</v>
      </c>
      <c r="G177" s="54">
        <v>125</v>
      </c>
    </row>
    <row r="178" spans="1:7" ht="15.75">
      <c r="A178" s="24"/>
      <c r="B178" s="24"/>
      <c r="C178" s="24"/>
      <c r="D178" s="24"/>
      <c r="E178" s="24"/>
      <c r="F178" s="24"/>
      <c r="G178" s="57"/>
    </row>
    <row r="179" spans="1:7" ht="15.75">
      <c r="A179" s="24"/>
      <c r="B179" s="24"/>
      <c r="C179" s="24"/>
      <c r="D179" s="24"/>
      <c r="E179" s="24"/>
      <c r="F179" s="24"/>
      <c r="G179" s="57"/>
    </row>
    <row r="180" spans="1:7" ht="15.75">
      <c r="A180" s="24"/>
      <c r="B180" s="24"/>
      <c r="C180" s="24"/>
      <c r="D180" s="24"/>
      <c r="E180" s="24"/>
      <c r="F180" s="24"/>
      <c r="G180" s="57"/>
    </row>
    <row r="181" spans="1:7" ht="15.75">
      <c r="A181" s="23"/>
      <c r="B181" s="22"/>
      <c r="C181" s="22"/>
      <c r="D181" s="22"/>
      <c r="E181" s="22"/>
      <c r="F181" s="22"/>
      <c r="G181" s="57"/>
    </row>
    <row r="182" spans="1:7" ht="15.75">
      <c r="A182" s="24"/>
      <c r="B182" s="23"/>
      <c r="C182" s="23"/>
      <c r="D182" s="23"/>
      <c r="E182" s="23"/>
      <c r="F182" s="23"/>
      <c r="G182" s="57"/>
    </row>
    <row r="183" spans="1:7" ht="15.75">
      <c r="A183" s="24"/>
      <c r="B183" s="24"/>
      <c r="C183" s="24"/>
      <c r="D183" s="24"/>
      <c r="E183" s="24"/>
      <c r="F183" s="24"/>
      <c r="G183" s="57"/>
    </row>
    <row r="188" ht="15.75">
      <c r="A188" s="20"/>
    </row>
    <row r="189" ht="15.75">
      <c r="A189" s="21"/>
    </row>
    <row r="191" spans="2:6" ht="15.75">
      <c r="B191" s="21"/>
      <c r="C191" s="21"/>
      <c r="D191" s="21"/>
      <c r="E191" s="21"/>
      <c r="F191" s="21"/>
    </row>
    <row r="198" spans="1:6" ht="15.75">
      <c r="A198" s="21"/>
      <c r="B198" s="20"/>
      <c r="C198" s="20"/>
      <c r="D198" s="20"/>
      <c r="E198" s="20"/>
      <c r="F198" s="20"/>
    </row>
    <row r="199" spans="2:6" ht="15.75">
      <c r="B199" s="21"/>
      <c r="C199" s="21"/>
      <c r="D199" s="21"/>
      <c r="E199" s="21"/>
      <c r="F199" s="21"/>
    </row>
    <row r="205" ht="15.75">
      <c r="A205" s="20"/>
    </row>
    <row r="206" ht="15.75">
      <c r="A206" s="21"/>
    </row>
    <row r="208" spans="2:6" ht="15.75">
      <c r="B208" s="21"/>
      <c r="C208" s="21"/>
      <c r="D208" s="21"/>
      <c r="E208" s="21"/>
      <c r="F208" s="21"/>
    </row>
    <row r="215" spans="1:6" ht="15.75">
      <c r="A215" s="21"/>
      <c r="B215" s="21"/>
      <c r="C215" s="21"/>
      <c r="D215" s="21"/>
      <c r="E215" s="21"/>
      <c r="F215" s="21"/>
    </row>
    <row r="220" spans="2:6" ht="15.75">
      <c r="B220" s="20"/>
      <c r="C220" s="20"/>
      <c r="D220" s="20"/>
      <c r="E220" s="20"/>
      <c r="F220" s="20"/>
    </row>
    <row r="221" spans="2:6" ht="15.75">
      <c r="B221" s="21"/>
      <c r="C221" s="21"/>
      <c r="D221" s="21"/>
      <c r="E221" s="21"/>
      <c r="F221" s="21"/>
    </row>
    <row r="222" ht="15.75">
      <c r="A222" s="21"/>
    </row>
    <row r="225" spans="2:6" ht="15.75">
      <c r="B225" s="21"/>
      <c r="C225" s="21"/>
      <c r="D225" s="21"/>
      <c r="E225" s="21"/>
      <c r="F225" s="21"/>
    </row>
    <row r="227" ht="15.75">
      <c r="A227" s="20"/>
    </row>
    <row r="228" ht="15.75">
      <c r="A228" s="21"/>
    </row>
    <row r="230" spans="2:6" ht="15.75">
      <c r="B230" s="21"/>
      <c r="C230" s="21"/>
      <c r="D230" s="21"/>
      <c r="E230" s="21"/>
      <c r="F230" s="21"/>
    </row>
    <row r="232" ht="15.75">
      <c r="A232" s="21"/>
    </row>
    <row r="237" spans="1:6" ht="15.75">
      <c r="A237" s="21"/>
      <c r="B237" s="21"/>
      <c r="C237" s="21"/>
      <c r="D237" s="21"/>
      <c r="E237" s="21"/>
      <c r="F237" s="21"/>
    </row>
    <row r="244" ht="15.75">
      <c r="A244" s="21"/>
    </row>
    <row r="248" spans="2:6" ht="15.75">
      <c r="B248" s="20"/>
      <c r="C248" s="20"/>
      <c r="D248" s="20"/>
      <c r="E248" s="20"/>
      <c r="F248" s="20"/>
    </row>
    <row r="249" spans="2:6" ht="15.75">
      <c r="B249" s="21"/>
      <c r="C249" s="21"/>
      <c r="D249" s="21"/>
      <c r="E249" s="21"/>
      <c r="F249" s="21"/>
    </row>
    <row r="255" ht="15.75">
      <c r="A255" s="20"/>
    </row>
    <row r="256" spans="1:6" ht="15.75">
      <c r="A256" s="21"/>
      <c r="B256" s="21"/>
      <c r="C256" s="21"/>
      <c r="D256" s="21"/>
      <c r="E256" s="21"/>
      <c r="F256" s="21"/>
    </row>
    <row r="263" spans="1:6" ht="15.75">
      <c r="A263" s="21"/>
      <c r="B263" s="20"/>
      <c r="C263" s="20"/>
      <c r="D263" s="20"/>
      <c r="E263" s="20"/>
      <c r="F263" s="20"/>
    </row>
    <row r="264" spans="2:6" ht="15.75">
      <c r="B264" s="21"/>
      <c r="C264" s="21"/>
      <c r="D264" s="21"/>
      <c r="E264" s="21"/>
      <c r="F264" s="21"/>
    </row>
    <row r="270" ht="15.75">
      <c r="A270" s="20"/>
    </row>
    <row r="271" ht="15.75">
      <c r="A271" s="21"/>
    </row>
    <row r="276" spans="2:6" ht="15.75">
      <c r="B276" s="21"/>
      <c r="C276" s="21"/>
      <c r="D276" s="21"/>
      <c r="E276" s="21"/>
      <c r="F276" s="21"/>
    </row>
    <row r="283" spans="1:6" ht="15.75">
      <c r="A283" s="21"/>
      <c r="B283" s="20"/>
      <c r="C283" s="20"/>
      <c r="D283" s="20"/>
      <c r="E283" s="20"/>
      <c r="F283" s="20"/>
    </row>
    <row r="284" spans="2:6" ht="15.75">
      <c r="B284" s="21"/>
      <c r="C284" s="21"/>
      <c r="D284" s="21"/>
      <c r="E284" s="21"/>
      <c r="F284" s="21"/>
    </row>
    <row r="290" ht="15.75">
      <c r="A290" s="20"/>
    </row>
    <row r="291" spans="1:6" ht="15.75">
      <c r="A291" s="21"/>
      <c r="B291" s="21"/>
      <c r="C291" s="21"/>
      <c r="D291" s="21"/>
      <c r="E291" s="21"/>
      <c r="F291" s="21"/>
    </row>
    <row r="297" spans="2:6" ht="15.75">
      <c r="B297" s="20"/>
      <c r="C297" s="20"/>
      <c r="D297" s="20"/>
      <c r="E297" s="20"/>
      <c r="F297" s="20"/>
    </row>
    <row r="298" spans="1:6" ht="15.75">
      <c r="A298" s="21"/>
      <c r="B298" s="21"/>
      <c r="C298" s="21"/>
      <c r="D298" s="21"/>
      <c r="E298" s="21"/>
      <c r="F298" s="21"/>
    </row>
    <row r="304" ht="15.75">
      <c r="A304" s="20"/>
    </row>
    <row r="305" ht="15.75">
      <c r="A305" s="21"/>
    </row>
    <row r="306" spans="2:6" ht="15.75">
      <c r="B306" s="21"/>
      <c r="C306" s="21"/>
      <c r="D306" s="21"/>
      <c r="E306" s="21"/>
      <c r="F306" s="21"/>
    </row>
    <row r="313" ht="15.75">
      <c r="A313" s="21"/>
    </row>
    <row r="315" spans="2:6" ht="15.75">
      <c r="B315" s="20"/>
      <c r="C315" s="20"/>
      <c r="D315" s="20"/>
      <c r="E315" s="20"/>
      <c r="F315" s="20"/>
    </row>
    <row r="316" spans="2:6" ht="15.75">
      <c r="B316" s="21"/>
      <c r="C316" s="21"/>
      <c r="D316" s="21"/>
      <c r="E316" s="21"/>
      <c r="F316" s="21"/>
    </row>
    <row r="322" ht="15.75">
      <c r="A322" s="20"/>
    </row>
    <row r="323" ht="15.75">
      <c r="A323" s="21"/>
    </row>
    <row r="325" spans="2:6" ht="15.75">
      <c r="B325" s="21"/>
      <c r="C325" s="21"/>
      <c r="D325" s="21"/>
      <c r="E325" s="21"/>
      <c r="F325" s="21"/>
    </row>
    <row r="332" ht="15.75">
      <c r="A332" s="21"/>
    </row>
    <row r="334" spans="2:6" ht="15.75">
      <c r="B334" s="21"/>
      <c r="C334" s="21"/>
      <c r="D334" s="21"/>
      <c r="E334" s="21"/>
      <c r="F334" s="21"/>
    </row>
    <row r="341" ht="15.75">
      <c r="A341" s="21"/>
    </row>
    <row r="345" spans="2:6" ht="15.75">
      <c r="B345" s="20"/>
      <c r="C345" s="20"/>
      <c r="D345" s="20"/>
      <c r="E345" s="20"/>
      <c r="F345" s="20"/>
    </row>
    <row r="346" spans="2:6" ht="15.75">
      <c r="B346" s="21"/>
      <c r="C346" s="21"/>
      <c r="D346" s="21"/>
      <c r="E346" s="21"/>
      <c r="F346" s="21"/>
    </row>
    <row r="352" ht="15.75">
      <c r="A352" s="20"/>
    </row>
    <row r="353" ht="15.75">
      <c r="A353" s="21"/>
    </row>
    <row r="359" spans="2:6" ht="15.75">
      <c r="B359" s="21"/>
      <c r="C359" s="21"/>
      <c r="D359" s="21"/>
      <c r="E359" s="21"/>
      <c r="F359" s="21"/>
    </row>
    <row r="366" ht="15.75">
      <c r="A366" s="21"/>
    </row>
    <row r="372" spans="2:6" ht="15.75">
      <c r="B372" s="20"/>
      <c r="C372" s="20"/>
      <c r="D372" s="20"/>
      <c r="E372" s="20"/>
      <c r="F372" s="20"/>
    </row>
    <row r="373" spans="2:6" ht="15.75">
      <c r="B373" s="21"/>
      <c r="C373" s="21"/>
      <c r="D373" s="21"/>
      <c r="E373" s="21"/>
      <c r="F373" s="21"/>
    </row>
    <row r="379" ht="15.75">
      <c r="A379" s="20"/>
    </row>
    <row r="380" ht="15.75">
      <c r="A380" s="21"/>
    </row>
    <row r="381" spans="2:6" ht="15.75">
      <c r="B381" s="21"/>
      <c r="C381" s="21"/>
      <c r="D381" s="21"/>
      <c r="E381" s="21"/>
      <c r="F381" s="21"/>
    </row>
    <row r="388" ht="15.75">
      <c r="A388" s="21"/>
    </row>
    <row r="393" spans="2:6" ht="15.75">
      <c r="B393" s="20"/>
      <c r="C393" s="20"/>
      <c r="D393" s="20"/>
      <c r="E393" s="20"/>
      <c r="F393" s="20"/>
    </row>
    <row r="394" spans="2:6" ht="15.75">
      <c r="B394" s="21"/>
      <c r="C394" s="21"/>
      <c r="D394" s="21"/>
      <c r="E394" s="21"/>
      <c r="F394" s="21"/>
    </row>
    <row r="400" ht="15.75">
      <c r="A400" s="20"/>
    </row>
    <row r="401" ht="15.75">
      <c r="A401" s="21"/>
    </row>
    <row r="406" spans="2:6" ht="15.75">
      <c r="B406" s="21"/>
      <c r="C406" s="21"/>
      <c r="D406" s="21"/>
      <c r="E406" s="21"/>
      <c r="F406" s="21"/>
    </row>
    <row r="413" ht="15.75">
      <c r="A413" s="21"/>
    </row>
    <row r="414" spans="2:6" ht="15.75">
      <c r="B414" s="20"/>
      <c r="C414" s="20"/>
      <c r="D414" s="20"/>
      <c r="E414" s="20"/>
      <c r="F414" s="20"/>
    </row>
    <row r="415" spans="2:6" ht="15.75">
      <c r="B415" s="21"/>
      <c r="C415" s="21"/>
      <c r="D415" s="21"/>
      <c r="E415" s="21"/>
      <c r="F415" s="21"/>
    </row>
    <row r="421" ht="15.75">
      <c r="A421" s="20"/>
    </row>
    <row r="422" ht="15.75">
      <c r="A422" s="21"/>
    </row>
    <row r="423" spans="2:6" ht="15.75">
      <c r="B423" s="21"/>
      <c r="C423" s="21"/>
      <c r="D423" s="21"/>
      <c r="E423" s="21"/>
      <c r="F423" s="21"/>
    </row>
    <row r="430" spans="1:6" ht="15.75">
      <c r="A430" s="21"/>
      <c r="B430" s="20"/>
      <c r="C430" s="20"/>
      <c r="D430" s="20"/>
      <c r="E430" s="20"/>
      <c r="F430" s="20"/>
    </row>
    <row r="431" spans="2:6" ht="15.75">
      <c r="B431" s="21"/>
      <c r="C431" s="21"/>
      <c r="D431" s="21"/>
      <c r="E431" s="21"/>
      <c r="F431" s="21"/>
    </row>
    <row r="437" ht="15.75">
      <c r="A437" s="20"/>
    </row>
    <row r="438" spans="1:6" ht="15.75">
      <c r="A438" s="21"/>
      <c r="B438" s="21"/>
      <c r="C438" s="21"/>
      <c r="D438" s="21"/>
      <c r="E438" s="21"/>
      <c r="F438" s="21"/>
    </row>
    <row r="445" spans="1:6" ht="15.75">
      <c r="A445" s="21"/>
      <c r="B445" s="21"/>
      <c r="C445" s="21"/>
      <c r="D445" s="21"/>
      <c r="E445" s="21"/>
      <c r="F445" s="21"/>
    </row>
    <row r="452" ht="15.75">
      <c r="A452" s="21"/>
    </row>
    <row r="456" spans="2:6" ht="15.75">
      <c r="B456" s="20"/>
      <c r="C456" s="20"/>
      <c r="D456" s="20"/>
      <c r="E456" s="20"/>
      <c r="F456" s="20"/>
    </row>
    <row r="457" spans="2:6" ht="15.75">
      <c r="B457" s="21"/>
      <c r="C457" s="21"/>
      <c r="D457" s="21"/>
      <c r="E457" s="21"/>
      <c r="F457" s="21"/>
    </row>
    <row r="463" ht="15.75">
      <c r="A463" s="20"/>
    </row>
    <row r="464" ht="15.75">
      <c r="A464" s="21"/>
    </row>
    <row r="469" spans="2:6" ht="15.75">
      <c r="B469" s="21"/>
      <c r="C469" s="21"/>
      <c r="D469" s="21"/>
      <c r="E469" s="21"/>
      <c r="F469" s="21"/>
    </row>
    <row r="476" ht="15.75">
      <c r="A476" s="21"/>
    </row>
    <row r="480" spans="2:6" ht="15.75">
      <c r="B480" s="20"/>
      <c r="C480" s="20"/>
      <c r="D480" s="20"/>
      <c r="E480" s="20"/>
      <c r="F480" s="20"/>
    </row>
    <row r="481" spans="2:6" ht="15.75">
      <c r="B481" s="21"/>
      <c r="C481" s="21"/>
      <c r="D481" s="21"/>
      <c r="E481" s="21"/>
      <c r="F481" s="21"/>
    </row>
    <row r="487" ht="15.75">
      <c r="A487" s="20"/>
    </row>
    <row r="488" ht="15.75">
      <c r="A488" s="21"/>
    </row>
    <row r="490" spans="2:6" ht="15.75">
      <c r="B490" s="21"/>
      <c r="C490" s="21"/>
      <c r="D490" s="21"/>
      <c r="E490" s="21"/>
      <c r="F490" s="21"/>
    </row>
    <row r="497" ht="15.75">
      <c r="A497" s="21"/>
    </row>
    <row r="500" spans="2:6" ht="15.75">
      <c r="B500" s="21"/>
      <c r="C500" s="21"/>
      <c r="D500" s="21"/>
      <c r="E500" s="21"/>
      <c r="F500" s="21"/>
    </row>
    <row r="507" ht="15.75">
      <c r="A507" s="21"/>
    </row>
    <row r="508" spans="2:6" ht="15.75">
      <c r="B508" s="20"/>
      <c r="C508" s="20"/>
      <c r="D508" s="20"/>
      <c r="E508" s="20"/>
      <c r="F508" s="20"/>
    </row>
    <row r="509" spans="2:6" ht="15.75">
      <c r="B509" s="21"/>
      <c r="C509" s="21"/>
      <c r="D509" s="21"/>
      <c r="E509" s="21"/>
      <c r="F509" s="21"/>
    </row>
    <row r="515" ht="15.75">
      <c r="A515" s="20"/>
    </row>
    <row r="516" ht="15.75">
      <c r="A516" s="21"/>
    </row>
    <row r="522" spans="2:6" ht="15.75">
      <c r="B522" s="21"/>
      <c r="C522" s="21"/>
      <c r="D522" s="21"/>
      <c r="E522" s="21"/>
      <c r="F522" s="21"/>
    </row>
    <row r="529" spans="1:6" ht="15.75">
      <c r="A529" s="21"/>
      <c r="B529" s="20"/>
      <c r="C529" s="20"/>
      <c r="D529" s="20"/>
      <c r="E529" s="20"/>
      <c r="F529" s="20"/>
    </row>
    <row r="530" spans="2:6" ht="15.75">
      <c r="B530" s="21"/>
      <c r="C530" s="21"/>
      <c r="D530" s="21"/>
      <c r="E530" s="21"/>
      <c r="F530" s="21"/>
    </row>
    <row r="536" ht="15.75">
      <c r="A536" s="20"/>
    </row>
    <row r="537" ht="15.75">
      <c r="A537" s="21"/>
    </row>
    <row r="538" spans="2:6" ht="15.75">
      <c r="B538" s="21"/>
      <c r="C538" s="21"/>
      <c r="D538" s="21"/>
      <c r="E538" s="21"/>
      <c r="F538" s="21"/>
    </row>
    <row r="545" ht="15.75">
      <c r="A545" s="21"/>
    </row>
    <row r="548" spans="2:6" ht="15.75">
      <c r="B548" s="21"/>
      <c r="C548" s="21"/>
      <c r="D548" s="21"/>
      <c r="E548" s="21"/>
      <c r="F548" s="21"/>
    </row>
    <row r="555" ht="15.75">
      <c r="A555" s="21"/>
    </row>
    <row r="559" spans="2:6" ht="15.75">
      <c r="B559" s="20"/>
      <c r="C559" s="20"/>
      <c r="D559" s="20"/>
      <c r="E559" s="20"/>
      <c r="F559" s="20"/>
    </row>
    <row r="560" spans="2:6" ht="15.75">
      <c r="B560" s="21"/>
      <c r="C560" s="21"/>
      <c r="D560" s="21"/>
      <c r="E560" s="21"/>
      <c r="F560" s="21"/>
    </row>
    <row r="566" ht="15.75">
      <c r="A566" s="20"/>
    </row>
    <row r="567" ht="15.75">
      <c r="A567" s="21"/>
    </row>
    <row r="568" spans="2:6" ht="15.75">
      <c r="B568" s="21"/>
      <c r="C568" s="21"/>
      <c r="D568" s="21"/>
      <c r="E568" s="21"/>
      <c r="F568" s="21"/>
    </row>
    <row r="575" ht="15.75">
      <c r="A575" s="21"/>
    </row>
    <row r="577" spans="2:6" ht="15.75">
      <c r="B577" s="21"/>
      <c r="C577" s="21"/>
      <c r="D577" s="21"/>
      <c r="E577" s="21"/>
      <c r="F577" s="21"/>
    </row>
    <row r="582" spans="2:6" ht="15.75">
      <c r="B582" s="21"/>
      <c r="C582" s="21"/>
      <c r="D582" s="21"/>
      <c r="E582" s="21"/>
      <c r="F582" s="21"/>
    </row>
    <row r="584" ht="15.75">
      <c r="A584" s="21"/>
    </row>
    <row r="589" ht="15.75">
      <c r="A589" s="21"/>
    </row>
    <row r="604" spans="2:6" ht="15.75">
      <c r="B604" s="22"/>
      <c r="C604" s="22"/>
      <c r="D604" s="22"/>
      <c r="E604" s="22"/>
      <c r="F604" s="22"/>
    </row>
    <row r="605" spans="2:6" ht="15.75">
      <c r="B605" s="23"/>
      <c r="C605" s="23"/>
      <c r="D605" s="23"/>
      <c r="E605" s="23"/>
      <c r="F605" s="23"/>
    </row>
    <row r="606" spans="2:6" ht="15.75">
      <c r="B606" s="24"/>
      <c r="C606" s="24"/>
      <c r="D606" s="24"/>
      <c r="E606" s="24"/>
      <c r="F606" s="24"/>
    </row>
    <row r="607" spans="2:6" ht="15.75">
      <c r="B607" s="24"/>
      <c r="C607" s="24"/>
      <c r="D607" s="24"/>
      <c r="E607" s="24"/>
      <c r="F607" s="24"/>
    </row>
    <row r="608" spans="2:6" ht="15.75">
      <c r="B608" s="24"/>
      <c r="C608" s="24"/>
      <c r="D608" s="24"/>
      <c r="E608" s="24"/>
      <c r="F608" s="24"/>
    </row>
    <row r="609" spans="2:6" ht="15.75">
      <c r="B609" s="24"/>
      <c r="C609" s="24"/>
      <c r="D609" s="24"/>
      <c r="E609" s="24"/>
      <c r="F609" s="24"/>
    </row>
    <row r="610" spans="2:6" ht="15.75">
      <c r="B610" s="24"/>
      <c r="C610" s="24"/>
      <c r="D610" s="24"/>
      <c r="E610" s="24"/>
      <c r="F610" s="24"/>
    </row>
    <row r="611" spans="1:6" ht="15.75">
      <c r="A611" s="22"/>
      <c r="B611" s="24"/>
      <c r="C611" s="24"/>
      <c r="D611" s="24"/>
      <c r="E611" s="24"/>
      <c r="F611" s="24"/>
    </row>
    <row r="612" spans="1:6" ht="15.75">
      <c r="A612" s="23"/>
      <c r="B612" s="24"/>
      <c r="C612" s="24"/>
      <c r="D612" s="24"/>
      <c r="E612" s="24"/>
      <c r="F612" s="24"/>
    </row>
    <row r="613" spans="1:6" ht="15.75">
      <c r="A613" s="24"/>
      <c r="B613" s="24"/>
      <c r="C613" s="24"/>
      <c r="D613" s="24"/>
      <c r="E613" s="24"/>
      <c r="F613" s="24"/>
    </row>
    <row r="614" spans="1:6" ht="15.75">
      <c r="A614" s="24"/>
      <c r="B614" s="24"/>
      <c r="C614" s="24"/>
      <c r="D614" s="24"/>
      <c r="E614" s="24"/>
      <c r="F614" s="24"/>
    </row>
    <row r="615" spans="1:6" ht="15.75">
      <c r="A615" s="24"/>
      <c r="B615" s="24"/>
      <c r="C615" s="24"/>
      <c r="D615" s="24"/>
      <c r="E615" s="24"/>
      <c r="F615" s="24"/>
    </row>
    <row r="616" spans="1:6" ht="15.75">
      <c r="A616" s="24"/>
      <c r="B616" s="24"/>
      <c r="C616" s="24"/>
      <c r="D616" s="24"/>
      <c r="E616" s="24"/>
      <c r="F616" s="24"/>
    </row>
    <row r="617" spans="1:6" ht="15.75">
      <c r="A617" s="24"/>
      <c r="B617" s="24"/>
      <c r="C617" s="24"/>
      <c r="D617" s="24"/>
      <c r="E617" s="24"/>
      <c r="F617" s="24"/>
    </row>
    <row r="618" spans="1:6" ht="15.75">
      <c r="A618" s="24"/>
      <c r="B618" s="24"/>
      <c r="C618" s="24"/>
      <c r="D618" s="24"/>
      <c r="E618" s="24"/>
      <c r="F618" s="24"/>
    </row>
    <row r="619" ht="15.75">
      <c r="A619" s="24"/>
    </row>
    <row r="620" ht="15.75">
      <c r="A620" s="24"/>
    </row>
    <row r="621" spans="1:6" ht="15.75">
      <c r="A621" s="24"/>
      <c r="B621" s="21"/>
      <c r="C621" s="21"/>
      <c r="D621" s="21"/>
      <c r="E621" s="21"/>
      <c r="F621" s="21"/>
    </row>
    <row r="622" ht="15.75">
      <c r="A622" s="24"/>
    </row>
    <row r="623" ht="15.75">
      <c r="A623" s="24"/>
    </row>
    <row r="624" spans="1:6" ht="15.75">
      <c r="A624" s="24"/>
      <c r="B624" s="21"/>
      <c r="C624" s="21"/>
      <c r="D624" s="21"/>
      <c r="E624" s="21"/>
      <c r="F624" s="21"/>
    </row>
    <row r="625" ht="15.75">
      <c r="A625" s="24"/>
    </row>
    <row r="628" ht="15.75">
      <c r="A628" s="21"/>
    </row>
    <row r="631" ht="15.75">
      <c r="A631" s="21"/>
    </row>
    <row r="632" spans="2:6" ht="15.75">
      <c r="B632" s="21"/>
      <c r="C632" s="21"/>
      <c r="D632" s="21"/>
      <c r="E632" s="21"/>
      <c r="F632" s="21"/>
    </row>
    <row r="635" spans="2:6" ht="15.75">
      <c r="B635" s="22"/>
      <c r="C635" s="22"/>
      <c r="D635" s="22"/>
      <c r="E635" s="22"/>
      <c r="F635" s="22"/>
    </row>
    <row r="636" spans="2:6" ht="15.75">
      <c r="B636" s="23"/>
      <c r="C636" s="23"/>
      <c r="D636" s="23"/>
      <c r="E636" s="23"/>
      <c r="F636" s="23"/>
    </row>
    <row r="637" spans="2:6" ht="15.75">
      <c r="B637" s="24"/>
      <c r="C637" s="24"/>
      <c r="D637" s="24"/>
      <c r="E637" s="24"/>
      <c r="F637" s="24"/>
    </row>
    <row r="638" spans="2:6" ht="15.75">
      <c r="B638" s="24"/>
      <c r="C638" s="24"/>
      <c r="D638" s="24"/>
      <c r="E638" s="24"/>
      <c r="F638" s="24"/>
    </row>
    <row r="639" spans="1:6" ht="15.75">
      <c r="A639" s="21"/>
      <c r="B639" s="24"/>
      <c r="C639" s="24"/>
      <c r="D639" s="24"/>
      <c r="E639" s="24"/>
      <c r="F639" s="24"/>
    </row>
    <row r="640" spans="2:6" ht="15.75">
      <c r="B640" s="24"/>
      <c r="C640" s="24"/>
      <c r="D640" s="24"/>
      <c r="E640" s="24"/>
      <c r="F640" s="24"/>
    </row>
    <row r="641" spans="2:6" ht="15.75">
      <c r="B641" s="24"/>
      <c r="C641" s="24"/>
      <c r="D641" s="24"/>
      <c r="E641" s="24"/>
      <c r="F641" s="24"/>
    </row>
    <row r="642" spans="1:6" ht="15.75">
      <c r="A642" s="22"/>
      <c r="B642" s="24"/>
      <c r="C642" s="24"/>
      <c r="D642" s="24"/>
      <c r="E642" s="24"/>
      <c r="F642" s="24"/>
    </row>
    <row r="643" spans="1:6" ht="15.75">
      <c r="A643" s="23"/>
      <c r="B643" s="24"/>
      <c r="C643" s="24"/>
      <c r="D643" s="24"/>
      <c r="E643" s="24"/>
      <c r="F643" s="24"/>
    </row>
    <row r="644" spans="1:6" ht="15.75">
      <c r="A644" s="24"/>
      <c r="B644" s="24"/>
      <c r="C644" s="24"/>
      <c r="D644" s="24"/>
      <c r="E644" s="24"/>
      <c r="F644" s="24"/>
    </row>
    <row r="645" spans="1:6" ht="15.75">
      <c r="A645" s="24"/>
      <c r="B645" s="24"/>
      <c r="C645" s="24"/>
      <c r="D645" s="24"/>
      <c r="E645" s="24"/>
      <c r="F645" s="24"/>
    </row>
    <row r="646" spans="1:6" ht="15.75">
      <c r="A646" s="24"/>
      <c r="B646" s="24"/>
      <c r="C646" s="24"/>
      <c r="D646" s="24"/>
      <c r="E646" s="24"/>
      <c r="F646" s="24"/>
    </row>
    <row r="647" spans="1:6" ht="15.75">
      <c r="A647" s="24"/>
      <c r="B647" s="24"/>
      <c r="C647" s="24"/>
      <c r="D647" s="24"/>
      <c r="E647" s="24"/>
      <c r="F647" s="24"/>
    </row>
    <row r="648" spans="1:6" ht="15.75">
      <c r="A648" s="24"/>
      <c r="B648" s="24"/>
      <c r="C648" s="24"/>
      <c r="D648" s="24"/>
      <c r="E648" s="24"/>
      <c r="F648" s="24"/>
    </row>
    <row r="649" spans="1:6" ht="15.75">
      <c r="A649" s="24"/>
      <c r="B649" s="24"/>
      <c r="C649" s="24"/>
      <c r="D649" s="24"/>
      <c r="E649" s="24"/>
      <c r="F649" s="24"/>
    </row>
    <row r="650" spans="1:6" ht="15.75">
      <c r="A650" s="24"/>
      <c r="B650" s="24"/>
      <c r="C650" s="24"/>
      <c r="D650" s="24"/>
      <c r="E650" s="24"/>
      <c r="F650" s="24"/>
    </row>
    <row r="651" spans="1:6" ht="15.75">
      <c r="A651" s="24"/>
      <c r="B651" s="24"/>
      <c r="C651" s="24"/>
      <c r="D651" s="24"/>
      <c r="E651" s="24"/>
      <c r="F651" s="24"/>
    </row>
    <row r="652" spans="1:6" ht="15.75">
      <c r="A652" s="24"/>
      <c r="B652" s="24"/>
      <c r="C652" s="24"/>
      <c r="D652" s="24"/>
      <c r="E652" s="24"/>
      <c r="F652" s="24"/>
    </row>
    <row r="653" spans="1:6" ht="15.75">
      <c r="A653" s="24"/>
      <c r="B653" s="24"/>
      <c r="C653" s="24"/>
      <c r="D653" s="24"/>
      <c r="E653" s="24"/>
      <c r="F653" s="24"/>
    </row>
    <row r="654" spans="1:6" ht="15.75">
      <c r="A654" s="24"/>
      <c r="B654" s="24"/>
      <c r="C654" s="24"/>
      <c r="D654" s="24"/>
      <c r="E654" s="24"/>
      <c r="F654" s="24"/>
    </row>
    <row r="655" spans="1:6" ht="15.75">
      <c r="A655" s="24"/>
      <c r="B655" s="24"/>
      <c r="C655" s="24"/>
      <c r="D655" s="24"/>
      <c r="E655" s="24"/>
      <c r="F655" s="24"/>
    </row>
    <row r="656" spans="1:6" ht="15.75">
      <c r="A656" s="24"/>
      <c r="B656" s="24"/>
      <c r="C656" s="24"/>
      <c r="D656" s="24"/>
      <c r="E656" s="24"/>
      <c r="F656" s="24"/>
    </row>
    <row r="657" spans="1:6" ht="15.75">
      <c r="A657" s="24"/>
      <c r="B657" s="24"/>
      <c r="C657" s="24"/>
      <c r="D657" s="24"/>
      <c r="E657" s="24"/>
      <c r="F657" s="24"/>
    </row>
    <row r="658" spans="1:6" ht="15.75">
      <c r="A658" s="24"/>
      <c r="B658" s="24"/>
      <c r="C658" s="24"/>
      <c r="D658" s="24"/>
      <c r="E658" s="24"/>
      <c r="F658" s="24"/>
    </row>
    <row r="659" spans="1:6" ht="15.75">
      <c r="A659" s="24"/>
      <c r="B659" s="24"/>
      <c r="C659" s="24"/>
      <c r="D659" s="24"/>
      <c r="E659" s="24"/>
      <c r="F659" s="24"/>
    </row>
    <row r="660" spans="1:6" ht="15.75">
      <c r="A660" s="24"/>
      <c r="B660" s="24"/>
      <c r="C660" s="24"/>
      <c r="D660" s="24"/>
      <c r="E660" s="24"/>
      <c r="F660" s="24"/>
    </row>
    <row r="661" spans="1:6" ht="15.75">
      <c r="A661" s="24"/>
      <c r="B661" s="24"/>
      <c r="C661" s="24"/>
      <c r="D661" s="24"/>
      <c r="E661" s="24"/>
      <c r="F661" s="24"/>
    </row>
    <row r="662" spans="1:6" ht="15.75">
      <c r="A662" s="24"/>
      <c r="B662" s="24"/>
      <c r="C662" s="24"/>
      <c r="D662" s="24"/>
      <c r="E662" s="24"/>
      <c r="F662" s="24"/>
    </row>
    <row r="663" spans="1:6" ht="15.75">
      <c r="A663" s="24"/>
      <c r="B663" s="24"/>
      <c r="C663" s="24"/>
      <c r="D663" s="24"/>
      <c r="E663" s="24"/>
      <c r="F663" s="24"/>
    </row>
    <row r="664" spans="1:6" ht="15.75">
      <c r="A664" s="24"/>
      <c r="B664" s="24"/>
      <c r="C664" s="24"/>
      <c r="D664" s="24"/>
      <c r="E664" s="24"/>
      <c r="F664" s="24"/>
    </row>
    <row r="665" spans="1:6" ht="15.75">
      <c r="A665" s="24"/>
      <c r="B665" s="24"/>
      <c r="C665" s="24"/>
      <c r="D665" s="24"/>
      <c r="E665" s="24"/>
      <c r="F665" s="24"/>
    </row>
    <row r="666" spans="1:6" ht="15.75">
      <c r="A666" s="24"/>
      <c r="B666" s="24"/>
      <c r="C666" s="24"/>
      <c r="D666" s="24"/>
      <c r="E666" s="24"/>
      <c r="F666" s="24"/>
    </row>
    <row r="667" spans="1:6" ht="15.75">
      <c r="A667" s="24"/>
      <c r="B667" s="24"/>
      <c r="C667" s="24"/>
      <c r="D667" s="24"/>
      <c r="E667" s="24"/>
      <c r="F667" s="24"/>
    </row>
    <row r="668" spans="1:6" ht="15.75">
      <c r="A668" s="24"/>
      <c r="B668" s="22"/>
      <c r="C668" s="22"/>
      <c r="D668" s="22"/>
      <c r="E668" s="22"/>
      <c r="F668" s="22"/>
    </row>
    <row r="669" spans="1:6" ht="15.75">
      <c r="A669" s="24"/>
      <c r="B669" s="23"/>
      <c r="C669" s="23"/>
      <c r="D669" s="23"/>
      <c r="E669" s="23"/>
      <c r="F669" s="23"/>
    </row>
    <row r="670" spans="1:6" ht="15.75">
      <c r="A670" s="24"/>
      <c r="B670" s="24"/>
      <c r="C670" s="24"/>
      <c r="D670" s="24"/>
      <c r="E670" s="24"/>
      <c r="F670" s="24"/>
    </row>
    <row r="671" spans="1:6" ht="15.75">
      <c r="A671" s="24"/>
      <c r="B671" s="24"/>
      <c r="C671" s="24"/>
      <c r="D671" s="24"/>
      <c r="E671" s="24"/>
      <c r="F671" s="24"/>
    </row>
    <row r="672" spans="1:6" ht="15.75">
      <c r="A672" s="24"/>
      <c r="B672" s="24"/>
      <c r="C672" s="24"/>
      <c r="D672" s="24"/>
      <c r="E672" s="24"/>
      <c r="F672" s="24"/>
    </row>
    <row r="673" spans="1:6" ht="15.75">
      <c r="A673" s="24"/>
      <c r="B673" s="24"/>
      <c r="C673" s="24"/>
      <c r="D673" s="24"/>
      <c r="E673" s="24"/>
      <c r="F673" s="24"/>
    </row>
    <row r="674" spans="1:6" ht="15.75">
      <c r="A674" s="24"/>
      <c r="B674" s="24"/>
      <c r="C674" s="24"/>
      <c r="D674" s="24"/>
      <c r="E674" s="24"/>
      <c r="F674" s="24"/>
    </row>
    <row r="675" spans="1:6" ht="15.75">
      <c r="A675" s="22"/>
      <c r="B675" s="24"/>
      <c r="C675" s="24"/>
      <c r="D675" s="24"/>
      <c r="E675" s="24"/>
      <c r="F675" s="24"/>
    </row>
    <row r="676" spans="1:6" ht="15.75">
      <c r="A676" s="23"/>
      <c r="B676" s="24"/>
      <c r="C676" s="24"/>
      <c r="D676" s="24"/>
      <c r="E676" s="24"/>
      <c r="F676" s="24"/>
    </row>
    <row r="677" spans="1:6" ht="15.75">
      <c r="A677" s="24"/>
      <c r="B677" s="22"/>
      <c r="C677" s="22"/>
      <c r="D677" s="22"/>
      <c r="E677" s="22"/>
      <c r="F677" s="22"/>
    </row>
    <row r="678" spans="1:6" ht="15.75">
      <c r="A678" s="24"/>
      <c r="B678" s="23"/>
      <c r="C678" s="23"/>
      <c r="D678" s="23"/>
      <c r="E678" s="23"/>
      <c r="F678" s="23"/>
    </row>
    <row r="679" spans="1:6" ht="15.75">
      <c r="A679" s="24"/>
      <c r="B679" s="24"/>
      <c r="C679" s="24"/>
      <c r="D679" s="24"/>
      <c r="E679" s="24"/>
      <c r="F679" s="24"/>
    </row>
    <row r="680" spans="1:6" ht="15.75">
      <c r="A680" s="24"/>
      <c r="B680" s="24"/>
      <c r="C680" s="24"/>
      <c r="D680" s="24"/>
      <c r="E680" s="24"/>
      <c r="F680" s="24"/>
    </row>
    <row r="681" spans="1:6" ht="15.75">
      <c r="A681" s="24"/>
      <c r="B681" s="24"/>
      <c r="C681" s="24"/>
      <c r="D681" s="24"/>
      <c r="E681" s="24"/>
      <c r="F681" s="24"/>
    </row>
    <row r="682" spans="1:6" ht="15.75">
      <c r="A682" s="24"/>
      <c r="B682" s="24"/>
      <c r="C682" s="24"/>
      <c r="D682" s="24"/>
      <c r="E682" s="24"/>
      <c r="F682" s="24"/>
    </row>
    <row r="683" ht="15.75">
      <c r="A683" s="24"/>
    </row>
    <row r="684" spans="1:6" ht="15.75">
      <c r="A684" s="22"/>
      <c r="B684" s="24"/>
      <c r="C684" s="24"/>
      <c r="D684" s="24"/>
      <c r="E684" s="24"/>
      <c r="F684" s="24"/>
    </row>
    <row r="685" spans="1:6" ht="15.75">
      <c r="A685" s="23"/>
      <c r="B685" s="24"/>
      <c r="C685" s="24"/>
      <c r="D685" s="24"/>
      <c r="E685" s="24"/>
      <c r="F685" s="24"/>
    </row>
    <row r="686" spans="1:6" ht="15.75">
      <c r="A686" s="24"/>
      <c r="B686" s="24"/>
      <c r="C686" s="24"/>
      <c r="D686" s="24"/>
      <c r="E686" s="24"/>
      <c r="F686" s="24"/>
    </row>
    <row r="687" spans="1:6" ht="15.75">
      <c r="A687" s="24"/>
      <c r="B687" s="24"/>
      <c r="C687" s="24"/>
      <c r="D687" s="24"/>
      <c r="E687" s="24"/>
      <c r="F687" s="24"/>
    </row>
    <row r="688" spans="1:6" ht="15.75">
      <c r="A688" s="24"/>
      <c r="B688" s="24"/>
      <c r="C688" s="24"/>
      <c r="D688" s="24"/>
      <c r="E688" s="24"/>
      <c r="F688" s="24"/>
    </row>
    <row r="689" spans="1:6" ht="15.75">
      <c r="A689" s="24"/>
      <c r="B689" s="22"/>
      <c r="C689" s="22"/>
      <c r="D689" s="22"/>
      <c r="E689" s="22"/>
      <c r="F689" s="22"/>
    </row>
    <row r="690" spans="2:6" ht="15.75">
      <c r="B690" s="23"/>
      <c r="C690" s="23"/>
      <c r="D690" s="23"/>
      <c r="E690" s="23"/>
      <c r="F690" s="23"/>
    </row>
    <row r="691" spans="1:6" ht="15.75">
      <c r="A691" s="24"/>
      <c r="B691" s="24"/>
      <c r="C691" s="24"/>
      <c r="D691" s="24"/>
      <c r="E691" s="24"/>
      <c r="F691" s="24"/>
    </row>
    <row r="692" spans="1:6" ht="15.75">
      <c r="A692" s="24"/>
      <c r="B692" s="24"/>
      <c r="C692" s="24"/>
      <c r="D692" s="24"/>
      <c r="E692" s="24"/>
      <c r="F692" s="24"/>
    </row>
    <row r="693" spans="1:6" ht="15.75">
      <c r="A693" s="24"/>
      <c r="B693" s="24"/>
      <c r="C693" s="24"/>
      <c r="D693" s="24"/>
      <c r="E693" s="24"/>
      <c r="F693" s="24"/>
    </row>
    <row r="694" spans="1:6" ht="15.75">
      <c r="A694" s="24"/>
      <c r="B694" s="24"/>
      <c r="C694" s="24"/>
      <c r="D694" s="24"/>
      <c r="E694" s="24"/>
      <c r="F694" s="24"/>
    </row>
    <row r="695" spans="1:6" ht="15.75">
      <c r="A695" s="24"/>
      <c r="B695" s="24"/>
      <c r="C695" s="24"/>
      <c r="D695" s="24"/>
      <c r="E695" s="24"/>
      <c r="F695" s="24"/>
    </row>
    <row r="696" spans="1:6" ht="15.75">
      <c r="A696" s="22"/>
      <c r="B696" s="24"/>
      <c r="C696" s="24"/>
      <c r="D696" s="24"/>
      <c r="E696" s="24"/>
      <c r="F696" s="24"/>
    </row>
    <row r="697" spans="1:6" ht="15.75">
      <c r="A697" s="23"/>
      <c r="B697" s="24"/>
      <c r="C697" s="24"/>
      <c r="D697" s="24"/>
      <c r="E697" s="24"/>
      <c r="F697" s="24"/>
    </row>
    <row r="698" spans="1:6" ht="15.75">
      <c r="A698" s="24"/>
      <c r="B698" s="22"/>
      <c r="C698" s="22"/>
      <c r="D698" s="22"/>
      <c r="E698" s="22"/>
      <c r="F698" s="22"/>
    </row>
    <row r="699" spans="1:6" ht="15.75">
      <c r="A699" s="24"/>
      <c r="B699" s="23"/>
      <c r="C699" s="23"/>
      <c r="D699" s="23"/>
      <c r="E699" s="23"/>
      <c r="F699" s="23"/>
    </row>
    <row r="700" spans="1:6" ht="15.75">
      <c r="A700" s="24"/>
      <c r="B700" s="24"/>
      <c r="C700" s="24"/>
      <c r="D700" s="24"/>
      <c r="E700" s="24"/>
      <c r="F700" s="24"/>
    </row>
    <row r="701" spans="1:6" ht="15.75">
      <c r="A701" s="24"/>
      <c r="B701" s="24"/>
      <c r="C701" s="24"/>
      <c r="D701" s="24"/>
      <c r="E701" s="24"/>
      <c r="F701" s="24"/>
    </row>
    <row r="702" spans="1:6" ht="15.75">
      <c r="A702" s="24"/>
      <c r="B702" s="24"/>
      <c r="C702" s="24"/>
      <c r="D702" s="24"/>
      <c r="E702" s="24"/>
      <c r="F702" s="24"/>
    </row>
    <row r="703" spans="1:6" ht="15.75">
      <c r="A703" s="24"/>
      <c r="B703" s="24"/>
      <c r="C703" s="24"/>
      <c r="D703" s="24"/>
      <c r="E703" s="24"/>
      <c r="F703" s="24"/>
    </row>
    <row r="704" spans="1:6" ht="15.75">
      <c r="A704" s="24"/>
      <c r="B704" s="24"/>
      <c r="C704" s="24"/>
      <c r="D704" s="24"/>
      <c r="E704" s="24"/>
      <c r="F704" s="24"/>
    </row>
    <row r="705" spans="1:6" ht="15.75">
      <c r="A705" s="22"/>
      <c r="B705" s="24"/>
      <c r="C705" s="24"/>
      <c r="D705" s="24"/>
      <c r="E705" s="24"/>
      <c r="F705" s="24"/>
    </row>
    <row r="706" spans="1:6" ht="15.75">
      <c r="A706" s="23"/>
      <c r="B706" s="24"/>
      <c r="C706" s="24"/>
      <c r="D706" s="24"/>
      <c r="E706" s="24"/>
      <c r="F706" s="24"/>
    </row>
    <row r="707" spans="1:6" ht="15.75">
      <c r="A707" s="24"/>
      <c r="B707" s="22"/>
      <c r="C707" s="22"/>
      <c r="D707" s="22"/>
      <c r="E707" s="22"/>
      <c r="F707" s="22"/>
    </row>
    <row r="708" spans="1:6" ht="15.75">
      <c r="A708" s="24"/>
      <c r="B708" s="23"/>
      <c r="C708" s="23"/>
      <c r="D708" s="23"/>
      <c r="E708" s="23"/>
      <c r="F708" s="23"/>
    </row>
    <row r="709" ht="15.75">
      <c r="A709" s="24"/>
    </row>
    <row r="710" ht="15.75">
      <c r="A710" s="24"/>
    </row>
    <row r="711" ht="15.75">
      <c r="A711" s="24"/>
    </row>
    <row r="712" ht="15.75">
      <c r="A712" s="24"/>
    </row>
    <row r="713" ht="15.75">
      <c r="A713" s="24"/>
    </row>
    <row r="714" ht="15.75">
      <c r="A714" s="22"/>
    </row>
    <row r="715" ht="15.75">
      <c r="A715" s="23"/>
    </row>
    <row r="716" spans="2:6" ht="15.75">
      <c r="B716" s="20"/>
      <c r="C716" s="20"/>
      <c r="D716" s="20"/>
      <c r="E716" s="20"/>
      <c r="F716" s="20"/>
    </row>
    <row r="717" spans="2:6" ht="15.75">
      <c r="B717" s="21"/>
      <c r="C717" s="21"/>
      <c r="D717" s="21"/>
      <c r="E717" s="21"/>
      <c r="F717" s="21"/>
    </row>
    <row r="723" ht="15.75">
      <c r="A723" s="20"/>
    </row>
    <row r="724" ht="15.75">
      <c r="A724" s="21"/>
    </row>
    <row r="725" spans="2:6" ht="15.75">
      <c r="B725" s="20"/>
      <c r="C725" s="20"/>
      <c r="D725" s="20"/>
      <c r="E725" s="20"/>
      <c r="F725" s="20"/>
    </row>
    <row r="726" spans="2:6" ht="15.75">
      <c r="B726" s="21"/>
      <c r="C726" s="21"/>
      <c r="D726" s="21"/>
      <c r="E726" s="21"/>
      <c r="F726" s="21"/>
    </row>
    <row r="732" ht="15.75">
      <c r="A732" s="20"/>
    </row>
    <row r="733" ht="15.75">
      <c r="A733" s="21"/>
    </row>
    <row r="734" spans="2:6" ht="15.75">
      <c r="B734" s="20"/>
      <c r="C734" s="20"/>
      <c r="D734" s="20"/>
      <c r="E734" s="20"/>
      <c r="F734" s="20"/>
    </row>
    <row r="735" spans="2:6" ht="15.75">
      <c r="B735" s="21"/>
      <c r="C735" s="21"/>
      <c r="D735" s="21"/>
      <c r="E735" s="21"/>
      <c r="F735" s="21"/>
    </row>
    <row r="741" ht="15.75">
      <c r="A741" s="20"/>
    </row>
    <row r="742" ht="15.75">
      <c r="A742" s="21"/>
    </row>
    <row r="743" spans="2:6" ht="15.75">
      <c r="B743" s="20"/>
      <c r="C743" s="20"/>
      <c r="D743" s="20"/>
      <c r="E743" s="20"/>
      <c r="F743" s="20"/>
    </row>
    <row r="744" spans="2:6" ht="15.75">
      <c r="B744" s="21"/>
      <c r="C744" s="21"/>
      <c r="D744" s="21"/>
      <c r="E744" s="21"/>
      <c r="F744" s="21"/>
    </row>
    <row r="750" ht="15.75">
      <c r="A750" s="20"/>
    </row>
    <row r="751" ht="15.75">
      <c r="A751" s="21"/>
    </row>
    <row r="755" spans="2:6" ht="15.75">
      <c r="B755" s="20"/>
      <c r="C755" s="20"/>
      <c r="D755" s="20"/>
      <c r="E755" s="20"/>
      <c r="F755" s="20"/>
    </row>
    <row r="756" spans="2:6" ht="15.75">
      <c r="B756" s="21"/>
      <c r="C756" s="21"/>
      <c r="D756" s="21"/>
      <c r="E756" s="21"/>
      <c r="F756" s="21"/>
    </row>
    <row r="762" ht="15.75">
      <c r="A762" s="20"/>
    </row>
    <row r="763" ht="15.75">
      <c r="A763" s="21"/>
    </row>
    <row r="767" spans="2:6" ht="15.75">
      <c r="B767" s="20"/>
      <c r="C767" s="20"/>
      <c r="D767" s="20"/>
      <c r="E767" s="20"/>
      <c r="F767" s="20"/>
    </row>
    <row r="768" spans="2:6" ht="15.75">
      <c r="B768" s="21"/>
      <c r="C768" s="21"/>
      <c r="D768" s="21"/>
      <c r="E768" s="21"/>
      <c r="F768" s="21"/>
    </row>
    <row r="774" ht="15.75">
      <c r="A774" s="20"/>
    </row>
    <row r="775" ht="15.75">
      <c r="A775" s="21"/>
    </row>
    <row r="776" spans="2:6" ht="15.75">
      <c r="B776" s="20"/>
      <c r="C776" s="20"/>
      <c r="D776" s="20"/>
      <c r="E776" s="20"/>
      <c r="F776" s="20"/>
    </row>
    <row r="777" spans="2:6" ht="15.75">
      <c r="B777" s="21"/>
      <c r="C777" s="21"/>
      <c r="D777" s="21"/>
      <c r="E777" s="21"/>
      <c r="F777" s="21"/>
    </row>
    <row r="783" ht="15.75">
      <c r="A783" s="20"/>
    </row>
    <row r="784" ht="15.75">
      <c r="A784" s="21"/>
    </row>
    <row r="785" spans="2:6" ht="15.75">
      <c r="B785" s="20"/>
      <c r="C785" s="20"/>
      <c r="D785" s="20"/>
      <c r="E785" s="20"/>
      <c r="F785" s="20"/>
    </row>
    <row r="786" spans="2:6" ht="15.75">
      <c r="B786" s="21"/>
      <c r="C786" s="21"/>
      <c r="D786" s="21"/>
      <c r="E786" s="21"/>
      <c r="F786" s="21"/>
    </row>
    <row r="792" ht="15.75">
      <c r="A792" s="20"/>
    </row>
    <row r="793" ht="15.75">
      <c r="A793" s="21"/>
    </row>
    <row r="794" spans="2:6" ht="15.75">
      <c r="B794" s="20"/>
      <c r="C794" s="20"/>
      <c r="D794" s="20"/>
      <c r="E794" s="20"/>
      <c r="F794" s="20"/>
    </row>
    <row r="795" spans="2:6" ht="15.75">
      <c r="B795" s="21"/>
      <c r="C795" s="21"/>
      <c r="D795" s="21"/>
      <c r="E795" s="21"/>
      <c r="F795" s="21"/>
    </row>
    <row r="801" ht="15.75">
      <c r="A801" s="20"/>
    </row>
    <row r="802" ht="15.75">
      <c r="A802" s="21"/>
    </row>
    <row r="803" spans="2:6" ht="15.75">
      <c r="B803" s="20"/>
      <c r="C803" s="20"/>
      <c r="D803" s="20"/>
      <c r="E803" s="20"/>
      <c r="F803" s="20"/>
    </row>
    <row r="804" spans="2:6" ht="15.75">
      <c r="B804" s="21"/>
      <c r="C804" s="21"/>
      <c r="D804" s="21"/>
      <c r="E804" s="21"/>
      <c r="F804" s="21"/>
    </row>
    <row r="810" ht="15.75">
      <c r="A810" s="20"/>
    </row>
    <row r="811" ht="15.75">
      <c r="A811" s="21"/>
    </row>
    <row r="812" spans="2:6" ht="15.75">
      <c r="B812" s="20"/>
      <c r="C812" s="20"/>
      <c r="D812" s="20"/>
      <c r="E812" s="20"/>
      <c r="F812" s="20"/>
    </row>
    <row r="813" spans="2:6" ht="15.75">
      <c r="B813" s="21"/>
      <c r="C813" s="21"/>
      <c r="D813" s="21"/>
      <c r="E813" s="21"/>
      <c r="F813" s="21"/>
    </row>
    <row r="819" ht="15.75">
      <c r="A819" s="20"/>
    </row>
    <row r="820" ht="15.75">
      <c r="A820" s="21"/>
    </row>
    <row r="821" spans="2:6" ht="15.75">
      <c r="B821" s="20"/>
      <c r="C821" s="20"/>
      <c r="D821" s="20"/>
      <c r="E821" s="20"/>
      <c r="F821" s="20"/>
    </row>
    <row r="822" spans="2:6" ht="15.75">
      <c r="B822" s="21"/>
      <c r="C822" s="21"/>
      <c r="D822" s="21"/>
      <c r="E822" s="21"/>
      <c r="F822" s="21"/>
    </row>
    <row r="828" ht="15.75">
      <c r="A828" s="20"/>
    </row>
    <row r="829" ht="15.75">
      <c r="A829" s="21"/>
    </row>
    <row r="830" spans="2:6" ht="15.75">
      <c r="B830" s="20"/>
      <c r="C830" s="20"/>
      <c r="D830" s="20"/>
      <c r="E830" s="20"/>
      <c r="F830" s="20"/>
    </row>
    <row r="831" spans="2:6" ht="15.75">
      <c r="B831" s="21"/>
      <c r="C831" s="21"/>
      <c r="D831" s="21"/>
      <c r="E831" s="21"/>
      <c r="F831" s="21"/>
    </row>
    <row r="837" ht="15.75">
      <c r="A837" s="20"/>
    </row>
    <row r="838" ht="15.75">
      <c r="A838" s="21"/>
    </row>
    <row r="839" spans="2:6" ht="15.75">
      <c r="B839" s="20"/>
      <c r="C839" s="20"/>
      <c r="D839" s="20"/>
      <c r="E839" s="20"/>
      <c r="F839" s="20"/>
    </row>
    <row r="840" spans="2:6" ht="15.75">
      <c r="B840" s="21"/>
      <c r="C840" s="21"/>
      <c r="D840" s="21"/>
      <c r="E840" s="21"/>
      <c r="F840" s="21"/>
    </row>
    <row r="846" ht="15.75">
      <c r="A846" s="20"/>
    </row>
    <row r="847" ht="15.75">
      <c r="A847" s="21"/>
    </row>
    <row r="848" spans="2:6" ht="15.75">
      <c r="B848" s="20"/>
      <c r="C848" s="20"/>
      <c r="D848" s="20"/>
      <c r="E848" s="20"/>
      <c r="F848" s="20"/>
    </row>
    <row r="849" spans="2:6" ht="15.75">
      <c r="B849" s="21"/>
      <c r="C849" s="21"/>
      <c r="D849" s="21"/>
      <c r="E849" s="21"/>
      <c r="F849" s="21"/>
    </row>
    <row r="855" ht="15.75">
      <c r="A855" s="20"/>
    </row>
    <row r="856" ht="15.75">
      <c r="A856" s="21"/>
    </row>
    <row r="857" spans="2:6" ht="15.75">
      <c r="B857" s="20"/>
      <c r="C857" s="20"/>
      <c r="D857" s="20"/>
      <c r="E857" s="20"/>
      <c r="F857" s="20"/>
    </row>
    <row r="858" spans="2:6" ht="15.75">
      <c r="B858" s="21"/>
      <c r="C858" s="21"/>
      <c r="D858" s="21"/>
      <c r="E858" s="21"/>
      <c r="F858" s="21"/>
    </row>
    <row r="864" ht="15.75">
      <c r="A864" s="20"/>
    </row>
    <row r="865" ht="15.75">
      <c r="A865" s="21"/>
    </row>
    <row r="866" spans="2:6" ht="15.75">
      <c r="B866" s="20"/>
      <c r="C866" s="20"/>
      <c r="D866" s="20"/>
      <c r="E866" s="20"/>
      <c r="F866" s="20"/>
    </row>
    <row r="867" spans="2:6" ht="15.75">
      <c r="B867" s="21"/>
      <c r="C867" s="21"/>
      <c r="D867" s="21"/>
      <c r="E867" s="21"/>
      <c r="F867" s="21"/>
    </row>
    <row r="873" ht="15.75">
      <c r="A873" s="20"/>
    </row>
    <row r="874" ht="15.75">
      <c r="A874" s="21"/>
    </row>
    <row r="875" spans="2:6" ht="15.75">
      <c r="B875" s="20"/>
      <c r="C875" s="20"/>
      <c r="D875" s="20"/>
      <c r="E875" s="20"/>
      <c r="F875" s="20"/>
    </row>
    <row r="876" spans="2:6" ht="15.75">
      <c r="B876" s="21"/>
      <c r="C876" s="21"/>
      <c r="D876" s="21"/>
      <c r="E876" s="21"/>
      <c r="F876" s="21"/>
    </row>
    <row r="882" ht="15.75">
      <c r="A882" s="20"/>
    </row>
    <row r="883" ht="15.75">
      <c r="A883" s="21"/>
    </row>
    <row r="884" spans="2:6" ht="15.75">
      <c r="B884" s="20"/>
      <c r="C884" s="20"/>
      <c r="D884" s="20"/>
      <c r="E884" s="20"/>
      <c r="F884" s="20"/>
    </row>
    <row r="885" spans="2:6" ht="15.75">
      <c r="B885" s="21"/>
      <c r="C885" s="21"/>
      <c r="D885" s="21"/>
      <c r="E885" s="21"/>
      <c r="F885" s="21"/>
    </row>
    <row r="891" ht="15.75">
      <c r="A891" s="20"/>
    </row>
    <row r="892" ht="15.75">
      <c r="A892" s="21"/>
    </row>
    <row r="893" spans="2:6" ht="15.75">
      <c r="B893" s="20"/>
      <c r="C893" s="20"/>
      <c r="D893" s="20"/>
      <c r="E893" s="20"/>
      <c r="F893" s="20"/>
    </row>
    <row r="894" spans="2:6" ht="15.75">
      <c r="B894" s="21"/>
      <c r="C894" s="21"/>
      <c r="D894" s="21"/>
      <c r="E894" s="21"/>
      <c r="F894" s="21"/>
    </row>
    <row r="900" ht="15.75">
      <c r="A900" s="20"/>
    </row>
    <row r="901" ht="15.75">
      <c r="A901" s="21"/>
    </row>
    <row r="902" spans="2:6" ht="15.75">
      <c r="B902" s="20"/>
      <c r="C902" s="20"/>
      <c r="D902" s="20"/>
      <c r="E902" s="20"/>
      <c r="F902" s="20"/>
    </row>
    <row r="903" spans="2:6" ht="15.75">
      <c r="B903" s="21"/>
      <c r="C903" s="21"/>
      <c r="D903" s="21"/>
      <c r="E903" s="21"/>
      <c r="F903" s="21"/>
    </row>
    <row r="909" ht="15.75">
      <c r="A909" s="20"/>
    </row>
    <row r="910" ht="15.75">
      <c r="A910" s="21"/>
    </row>
    <row r="911" spans="2:6" ht="15.75">
      <c r="B911" s="20"/>
      <c r="C911" s="20"/>
      <c r="D911" s="20"/>
      <c r="E911" s="20"/>
      <c r="F911" s="20"/>
    </row>
    <row r="912" spans="2:6" ht="15.75">
      <c r="B912" s="21"/>
      <c r="C912" s="21"/>
      <c r="D912" s="21"/>
      <c r="E912" s="21"/>
      <c r="F912" s="21"/>
    </row>
    <row r="918" ht="15.75">
      <c r="A918" s="20"/>
    </row>
    <row r="919" ht="15.75">
      <c r="A919" s="21"/>
    </row>
    <row r="920" spans="2:6" ht="15.75">
      <c r="B920" s="20"/>
      <c r="C920" s="20"/>
      <c r="D920" s="20"/>
      <c r="E920" s="20"/>
      <c r="F920" s="20"/>
    </row>
    <row r="921" spans="2:6" ht="15.75">
      <c r="B921" s="21"/>
      <c r="C921" s="21"/>
      <c r="D921" s="21"/>
      <c r="E921" s="21"/>
      <c r="F921" s="21"/>
    </row>
    <row r="927" ht="15.75">
      <c r="A927" s="20"/>
    </row>
    <row r="928" ht="15.75">
      <c r="A928" s="21"/>
    </row>
    <row r="932" spans="2:6" ht="15.75">
      <c r="B932" s="20"/>
      <c r="C932" s="20"/>
      <c r="D932" s="20"/>
      <c r="E932" s="20"/>
      <c r="F932" s="20"/>
    </row>
    <row r="933" spans="2:6" ht="15.75">
      <c r="B933" s="21"/>
      <c r="C933" s="21"/>
      <c r="D933" s="21"/>
      <c r="E933" s="21"/>
      <c r="F933" s="21"/>
    </row>
    <row r="939" ht="15.75">
      <c r="A939" s="20"/>
    </row>
    <row r="940" ht="15.75">
      <c r="A940" s="21"/>
    </row>
    <row r="943" spans="2:6" ht="15.75">
      <c r="B943" s="20"/>
      <c r="C943" s="20"/>
      <c r="D943" s="20"/>
      <c r="E943" s="20"/>
      <c r="F943" s="20"/>
    </row>
    <row r="944" spans="2:6" ht="15.75">
      <c r="B944" s="21"/>
      <c r="C944" s="21"/>
      <c r="D944" s="21"/>
      <c r="E944" s="21"/>
      <c r="F944" s="21"/>
    </row>
    <row r="950" ht="15.75">
      <c r="A950" s="20"/>
    </row>
    <row r="951" ht="15.75">
      <c r="A951" s="21"/>
    </row>
    <row r="955" spans="2:6" ht="15.75">
      <c r="B955" s="20"/>
      <c r="C955" s="20"/>
      <c r="D955" s="20"/>
      <c r="E955" s="20"/>
      <c r="F955" s="20"/>
    </row>
    <row r="956" spans="2:6" ht="15.75">
      <c r="B956" s="21"/>
      <c r="C956" s="21"/>
      <c r="D956" s="21"/>
      <c r="E956" s="21"/>
      <c r="F956" s="21"/>
    </row>
    <row r="962" ht="15.75">
      <c r="A962" s="20"/>
    </row>
    <row r="963" ht="15.75">
      <c r="A963" s="21"/>
    </row>
    <row r="967" spans="2:6" ht="15.75">
      <c r="B967" s="20"/>
      <c r="C967" s="20"/>
      <c r="D967" s="20"/>
      <c r="E967" s="20"/>
      <c r="F967" s="20"/>
    </row>
    <row r="968" spans="2:6" ht="15.75">
      <c r="B968" s="21"/>
      <c r="C968" s="21"/>
      <c r="D968" s="21"/>
      <c r="E968" s="21"/>
      <c r="F968" s="21"/>
    </row>
    <row r="974" ht="15.75">
      <c r="A974" s="20"/>
    </row>
    <row r="975" ht="15.75">
      <c r="A975" s="21"/>
    </row>
    <row r="979" spans="2:6" ht="15.75">
      <c r="B979" s="20"/>
      <c r="C979" s="20"/>
      <c r="D979" s="20"/>
      <c r="E979" s="20"/>
      <c r="F979" s="20"/>
    </row>
    <row r="980" spans="2:6" ht="15.75">
      <c r="B980" s="21"/>
      <c r="C980" s="21"/>
      <c r="D980" s="21"/>
      <c r="E980" s="21"/>
      <c r="F980" s="21"/>
    </row>
    <row r="986" ht="15.75">
      <c r="A986" s="20"/>
    </row>
    <row r="987" ht="15.75">
      <c r="A987" s="21"/>
    </row>
    <row r="991" spans="2:6" ht="15.75">
      <c r="B991" s="20"/>
      <c r="C991" s="20"/>
      <c r="D991" s="20"/>
      <c r="E991" s="20"/>
      <c r="F991" s="20"/>
    </row>
    <row r="992" spans="2:6" ht="15.75">
      <c r="B992" s="21"/>
      <c r="C992" s="21"/>
      <c r="D992" s="21"/>
      <c r="E992" s="21"/>
      <c r="F992" s="21"/>
    </row>
    <row r="998" ht="15.75">
      <c r="A998" s="20"/>
    </row>
    <row r="999" ht="15.75">
      <c r="A999" s="21"/>
    </row>
    <row r="1003" spans="2:6" ht="15.75">
      <c r="B1003" s="20"/>
      <c r="C1003" s="20"/>
      <c r="D1003" s="20"/>
      <c r="E1003" s="20"/>
      <c r="F1003" s="20"/>
    </row>
    <row r="1004" spans="2:6" ht="15.75">
      <c r="B1004" s="21"/>
      <c r="C1004" s="21"/>
      <c r="D1004" s="21"/>
      <c r="E1004" s="21"/>
      <c r="F1004" s="21"/>
    </row>
    <row r="1010" ht="15.75">
      <c r="A1010" s="20"/>
    </row>
    <row r="1011" ht="15.75">
      <c r="A1011" s="21"/>
    </row>
    <row r="1015" spans="2:6" ht="15.75">
      <c r="B1015" s="20"/>
      <c r="C1015" s="20"/>
      <c r="D1015" s="20"/>
      <c r="E1015" s="20"/>
      <c r="F1015" s="20"/>
    </row>
    <row r="1016" spans="2:6" ht="15.75">
      <c r="B1016" s="21"/>
      <c r="C1016" s="21"/>
      <c r="D1016" s="21"/>
      <c r="E1016" s="21"/>
      <c r="F1016" s="21"/>
    </row>
    <row r="1022" ht="15.75">
      <c r="A1022" s="20"/>
    </row>
    <row r="1023" ht="15.75">
      <c r="A1023" s="21"/>
    </row>
    <row r="1026" spans="2:6" ht="15.75">
      <c r="B1026" s="20"/>
      <c r="C1026" s="20"/>
      <c r="D1026" s="20"/>
      <c r="E1026" s="20"/>
      <c r="F1026" s="20"/>
    </row>
    <row r="1027" spans="2:6" ht="15.75">
      <c r="B1027" s="21"/>
      <c r="C1027" s="21"/>
      <c r="D1027" s="21"/>
      <c r="E1027" s="21"/>
      <c r="F1027" s="21"/>
    </row>
    <row r="1033" ht="15.75">
      <c r="A1033" s="20"/>
    </row>
    <row r="1034" ht="15.75">
      <c r="A1034" s="21"/>
    </row>
    <row r="1037" spans="2:6" ht="15.75">
      <c r="B1037" s="20"/>
      <c r="C1037" s="20"/>
      <c r="D1037" s="20"/>
      <c r="E1037" s="20"/>
      <c r="F1037" s="20"/>
    </row>
    <row r="1038" spans="2:6" ht="15.75">
      <c r="B1038" s="21"/>
      <c r="C1038" s="21"/>
      <c r="D1038" s="21"/>
      <c r="E1038" s="21"/>
      <c r="F1038" s="21"/>
    </row>
    <row r="1044" ht="15.75">
      <c r="A1044" s="20"/>
    </row>
    <row r="1045" ht="15.75">
      <c r="A1045" s="21"/>
    </row>
    <row r="1048" spans="2:6" ht="15.75">
      <c r="B1048" s="20"/>
      <c r="C1048" s="20"/>
      <c r="D1048" s="20"/>
      <c r="E1048" s="20"/>
      <c r="F1048" s="20"/>
    </row>
    <row r="1049" spans="2:6" ht="15.75">
      <c r="B1049" s="21"/>
      <c r="C1049" s="21"/>
      <c r="D1049" s="21"/>
      <c r="E1049" s="21"/>
      <c r="F1049" s="21"/>
    </row>
    <row r="1055" ht="15.75">
      <c r="A1055" s="20"/>
    </row>
    <row r="1056" ht="15.75">
      <c r="A1056" s="21"/>
    </row>
    <row r="1060" spans="2:6" ht="15.75">
      <c r="B1060" s="20"/>
      <c r="C1060" s="20"/>
      <c r="D1060" s="20"/>
      <c r="E1060" s="20"/>
      <c r="F1060" s="20"/>
    </row>
    <row r="1061" spans="2:6" ht="15.75">
      <c r="B1061" s="21"/>
      <c r="C1061" s="21"/>
      <c r="D1061" s="21"/>
      <c r="E1061" s="21"/>
      <c r="F1061" s="21"/>
    </row>
    <row r="1067" ht="15.75">
      <c r="A1067" s="20"/>
    </row>
    <row r="1068" ht="15.75">
      <c r="A1068" s="21"/>
    </row>
    <row r="1072" spans="2:6" ht="15.75">
      <c r="B1072" s="20"/>
      <c r="C1072" s="20"/>
      <c r="D1072" s="20"/>
      <c r="E1072" s="20"/>
      <c r="F1072" s="20"/>
    </row>
    <row r="1073" spans="2:6" ht="15.75">
      <c r="B1073" s="21"/>
      <c r="C1073" s="21"/>
      <c r="D1073" s="21"/>
      <c r="E1073" s="21"/>
      <c r="F1073" s="21"/>
    </row>
    <row r="1079" ht="15.75">
      <c r="A1079" s="20"/>
    </row>
    <row r="1080" ht="15.75">
      <c r="A1080" s="21"/>
    </row>
    <row r="1084" spans="2:6" ht="15.75">
      <c r="B1084" s="20"/>
      <c r="C1084" s="20"/>
      <c r="D1084" s="20"/>
      <c r="E1084" s="20"/>
      <c r="F1084" s="20"/>
    </row>
    <row r="1085" spans="2:6" ht="15.75">
      <c r="B1085" s="21"/>
      <c r="C1085" s="21"/>
      <c r="D1085" s="21"/>
      <c r="E1085" s="21"/>
      <c r="F1085" s="21"/>
    </row>
    <row r="1091" ht="15.75">
      <c r="A1091" s="20"/>
    </row>
    <row r="1092" ht="15.75">
      <c r="A1092" s="21"/>
    </row>
    <row r="1093" spans="2:6" ht="15.75">
      <c r="B1093" s="20"/>
      <c r="C1093" s="20"/>
      <c r="D1093" s="20"/>
      <c r="E1093" s="20"/>
      <c r="F1093" s="20"/>
    </row>
    <row r="1094" spans="2:6" ht="15.75">
      <c r="B1094" s="21"/>
      <c r="C1094" s="21"/>
      <c r="D1094" s="21"/>
      <c r="E1094" s="21"/>
      <c r="F1094" s="21"/>
    </row>
    <row r="1100" ht="15.75">
      <c r="A1100" s="20"/>
    </row>
    <row r="1101" ht="15.75">
      <c r="A1101" s="21"/>
    </row>
    <row r="1104" spans="2:6" ht="15.75">
      <c r="B1104" s="20"/>
      <c r="C1104" s="20"/>
      <c r="D1104" s="20"/>
      <c r="E1104" s="20"/>
      <c r="F1104" s="20"/>
    </row>
    <row r="1105" spans="2:6" ht="15.75">
      <c r="B1105" s="21"/>
      <c r="C1105" s="21"/>
      <c r="D1105" s="21"/>
      <c r="E1105" s="21"/>
      <c r="F1105" s="21"/>
    </row>
    <row r="1111" ht="15.75">
      <c r="A1111" s="20"/>
    </row>
    <row r="1112" ht="15.75">
      <c r="A1112" s="21"/>
    </row>
    <row r="1116" spans="2:6" ht="15.75">
      <c r="B1116" s="20"/>
      <c r="C1116" s="20"/>
      <c r="D1116" s="20"/>
      <c r="E1116" s="20"/>
      <c r="F1116" s="20"/>
    </row>
    <row r="1117" spans="2:6" ht="15.75">
      <c r="B1117" s="21"/>
      <c r="C1117" s="21"/>
      <c r="D1117" s="21"/>
      <c r="E1117" s="21"/>
      <c r="F1117" s="21"/>
    </row>
    <row r="1123" ht="15.75">
      <c r="A1123" s="20"/>
    </row>
    <row r="1124" ht="15.75">
      <c r="A1124" s="21"/>
    </row>
    <row r="1128" spans="2:6" ht="15.75">
      <c r="B1128" s="20"/>
      <c r="C1128" s="20"/>
      <c r="D1128" s="20"/>
      <c r="E1128" s="20"/>
      <c r="F1128" s="20"/>
    </row>
    <row r="1129" spans="2:6" ht="15.75">
      <c r="B1129" s="21"/>
      <c r="C1129" s="21"/>
      <c r="D1129" s="21"/>
      <c r="E1129" s="21"/>
      <c r="F1129" s="21"/>
    </row>
    <row r="1135" ht="15.75">
      <c r="A1135" s="20"/>
    </row>
    <row r="1136" ht="15.75">
      <c r="A1136" s="21"/>
    </row>
    <row r="1140" spans="2:6" ht="15.75">
      <c r="B1140" s="20"/>
      <c r="C1140" s="20"/>
      <c r="D1140" s="20"/>
      <c r="E1140" s="20"/>
      <c r="F1140" s="20"/>
    </row>
    <row r="1141" spans="2:6" ht="15.75">
      <c r="B1141" s="21"/>
      <c r="C1141" s="21"/>
      <c r="D1141" s="21"/>
      <c r="E1141" s="21"/>
      <c r="F1141" s="21"/>
    </row>
    <row r="1147" ht="15.75">
      <c r="A1147" s="20"/>
    </row>
    <row r="1148" ht="15.75">
      <c r="A1148" s="21"/>
    </row>
    <row r="1152" spans="2:6" ht="15.75">
      <c r="B1152" s="20"/>
      <c r="C1152" s="20"/>
      <c r="D1152" s="20"/>
      <c r="E1152" s="20"/>
      <c r="F1152" s="20"/>
    </row>
    <row r="1159" ht="15.75">
      <c r="A1159" s="20"/>
    </row>
    <row r="1164" spans="2:6" ht="15.75">
      <c r="B1164" s="20"/>
      <c r="C1164" s="20"/>
      <c r="D1164" s="20"/>
      <c r="E1164" s="20"/>
      <c r="F1164" s="20"/>
    </row>
    <row r="1171" ht="15.75">
      <c r="A1171" s="20"/>
    </row>
    <row r="1176" spans="2:6" ht="15.75">
      <c r="B1176" s="20"/>
      <c r="C1176" s="20"/>
      <c r="D1176" s="20"/>
      <c r="E1176" s="20"/>
      <c r="F1176" s="20"/>
    </row>
    <row r="1183" ht="15.75">
      <c r="A1183" s="20"/>
    </row>
    <row r="1188" spans="2:6" ht="15.75">
      <c r="B1188" s="20"/>
      <c r="C1188" s="20"/>
      <c r="D1188" s="20"/>
      <c r="E1188" s="20"/>
      <c r="F1188" s="20"/>
    </row>
    <row r="1195" ht="15.75">
      <c r="A1195" s="20"/>
    </row>
    <row r="1196" spans="2:6" ht="15.75">
      <c r="B1196" s="20"/>
      <c r="C1196" s="20"/>
      <c r="D1196" s="20"/>
      <c r="E1196" s="20"/>
      <c r="F1196" s="20"/>
    </row>
    <row r="1203" ht="15.75">
      <c r="A1203" s="20"/>
    </row>
    <row r="1208" spans="2:6" ht="15.75">
      <c r="B1208" s="20"/>
      <c r="C1208" s="20"/>
      <c r="D1208" s="20"/>
      <c r="E1208" s="20"/>
      <c r="F1208" s="20"/>
    </row>
    <row r="1215" ht="15.75">
      <c r="A1215" s="20"/>
    </row>
    <row r="1220" spans="2:6" ht="15.75">
      <c r="B1220" s="20"/>
      <c r="C1220" s="20"/>
      <c r="D1220" s="20"/>
      <c r="E1220" s="20"/>
      <c r="F1220" s="20"/>
    </row>
    <row r="1227" ht="15.75">
      <c r="A1227" s="20"/>
    </row>
    <row r="1252" spans="2:6" ht="15.75">
      <c r="B1252" s="20"/>
      <c r="C1252" s="20"/>
      <c r="D1252" s="20"/>
      <c r="E1252" s="20"/>
      <c r="F1252" s="20"/>
    </row>
    <row r="1253" spans="2:6" ht="15.75">
      <c r="B1253" s="21"/>
      <c r="C1253" s="21"/>
      <c r="D1253" s="21"/>
      <c r="E1253" s="21"/>
      <c r="F1253" s="21"/>
    </row>
    <row r="1259" ht="15.75">
      <c r="A1259" s="20"/>
    </row>
    <row r="1260" ht="15.75">
      <c r="A1260" s="21"/>
    </row>
    <row r="1264" spans="2:6" ht="15.75">
      <c r="B1264" s="20"/>
      <c r="C1264" s="20"/>
      <c r="D1264" s="20"/>
      <c r="E1264" s="20"/>
      <c r="F1264" s="20"/>
    </row>
    <row r="1265" spans="2:6" ht="15.75">
      <c r="B1265" s="21"/>
      <c r="C1265" s="21"/>
      <c r="D1265" s="21"/>
      <c r="E1265" s="21"/>
      <c r="F1265" s="21"/>
    </row>
    <row r="1271" ht="15.75">
      <c r="A1271" s="20"/>
    </row>
    <row r="1272" ht="15.75">
      <c r="A1272" s="21"/>
    </row>
    <row r="1276" spans="2:6" ht="15.75">
      <c r="B1276" s="20"/>
      <c r="C1276" s="20"/>
      <c r="D1276" s="20"/>
      <c r="E1276" s="20"/>
      <c r="F1276" s="20"/>
    </row>
    <row r="1283" ht="15.75">
      <c r="A1283" s="20"/>
    </row>
    <row r="1289" spans="2:6" ht="15.75">
      <c r="B1289" s="21"/>
      <c r="C1289" s="21"/>
      <c r="D1289" s="21"/>
      <c r="E1289" s="21"/>
      <c r="F1289" s="21"/>
    </row>
    <row r="1290" spans="2:6" ht="15.75">
      <c r="B1290" s="21"/>
      <c r="C1290" s="21"/>
      <c r="D1290" s="21"/>
      <c r="E1290" s="21"/>
      <c r="F1290" s="21"/>
    </row>
    <row r="1291" spans="2:6" ht="15.75">
      <c r="B1291" s="21"/>
      <c r="C1291" s="21"/>
      <c r="D1291" s="21"/>
      <c r="E1291" s="21"/>
      <c r="F1291" s="21"/>
    </row>
    <row r="1292" spans="2:6" ht="15.75">
      <c r="B1292" s="21"/>
      <c r="C1292" s="21"/>
      <c r="D1292" s="21"/>
      <c r="E1292" s="21"/>
      <c r="F1292" s="21"/>
    </row>
    <row r="1293" spans="2:6" ht="15.75">
      <c r="B1293" s="21"/>
      <c r="C1293" s="21"/>
      <c r="D1293" s="21"/>
      <c r="E1293" s="21"/>
      <c r="F1293" s="21"/>
    </row>
    <row r="1296" ht="15.75">
      <c r="A1296" s="21"/>
    </row>
    <row r="1297" ht="15.75">
      <c r="A1297" s="21"/>
    </row>
    <row r="1298" ht="15.75">
      <c r="A1298" s="21"/>
    </row>
    <row r="1299" ht="15.75">
      <c r="A1299" s="21"/>
    </row>
    <row r="1300" ht="15.75">
      <c r="A1300" s="21"/>
    </row>
    <row r="1311" spans="2:6" ht="15.75">
      <c r="B1311" s="20"/>
      <c r="C1311" s="20"/>
      <c r="D1311" s="20"/>
      <c r="E1311" s="20"/>
      <c r="F1311" s="20"/>
    </row>
    <row r="1312" spans="2:6" ht="15.75">
      <c r="B1312" s="21"/>
      <c r="C1312" s="21"/>
      <c r="D1312" s="21"/>
      <c r="E1312" s="21"/>
      <c r="F1312" s="21"/>
    </row>
    <row r="1316" spans="2:6" ht="15.75">
      <c r="B1316" s="20"/>
      <c r="C1316" s="20"/>
      <c r="D1316" s="20"/>
      <c r="E1316" s="20"/>
      <c r="F1316" s="20"/>
    </row>
    <row r="1317" spans="2:6" ht="15.75">
      <c r="B1317" s="20"/>
      <c r="C1317" s="20"/>
      <c r="D1317" s="20"/>
      <c r="E1317" s="20"/>
      <c r="F1317" s="20"/>
    </row>
    <row r="1318" ht="15.75">
      <c r="A1318" s="20"/>
    </row>
    <row r="1319" ht="15.75">
      <c r="A1319" s="21"/>
    </row>
    <row r="1321" spans="2:6" ht="15.75">
      <c r="B1321" s="20"/>
      <c r="C1321" s="20"/>
      <c r="D1321" s="20"/>
      <c r="E1321" s="20"/>
      <c r="F1321" s="20"/>
    </row>
    <row r="1323" ht="15.75">
      <c r="A1323" s="20"/>
    </row>
    <row r="1324" ht="15.75">
      <c r="A1324" s="20"/>
    </row>
    <row r="1326" spans="2:6" ht="15.75">
      <c r="B1326" s="20"/>
      <c r="C1326" s="20"/>
      <c r="D1326" s="20"/>
      <c r="E1326" s="20"/>
      <c r="F1326" s="20"/>
    </row>
    <row r="1328" ht="15.75">
      <c r="A1328" s="20"/>
    </row>
    <row r="1333" spans="1:6" ht="15.75">
      <c r="A1333" s="20"/>
      <c r="B1333" s="20"/>
      <c r="C1333" s="20"/>
      <c r="D1333" s="20"/>
      <c r="E1333" s="20"/>
      <c r="F1333" s="20"/>
    </row>
    <row r="1338" spans="2:6" ht="15.75">
      <c r="B1338" s="20"/>
      <c r="C1338" s="20"/>
      <c r="D1338" s="20"/>
      <c r="E1338" s="20"/>
      <c r="F1338" s="20"/>
    </row>
    <row r="1340" ht="15.75">
      <c r="A1340" s="20"/>
    </row>
    <row r="1345" ht="15.75">
      <c r="A1345" s="20"/>
    </row>
    <row r="1347" spans="2:6" ht="15.75">
      <c r="B1347" s="20"/>
      <c r="C1347" s="20"/>
      <c r="D1347" s="20"/>
      <c r="E1347" s="20"/>
      <c r="F1347" s="20"/>
    </row>
    <row r="1354" spans="1:6" ht="15.75">
      <c r="A1354" s="20"/>
      <c r="B1354" s="20"/>
      <c r="C1354" s="20"/>
      <c r="D1354" s="20"/>
      <c r="E1354" s="20"/>
      <c r="F1354" s="20"/>
    </row>
    <row r="1355" spans="2:6" ht="15.75">
      <c r="B1355" s="21"/>
      <c r="C1355" s="21"/>
      <c r="D1355" s="21"/>
      <c r="E1355" s="21"/>
      <c r="F1355" s="21"/>
    </row>
    <row r="1359" spans="2:6" ht="15.75">
      <c r="B1359" s="20"/>
      <c r="C1359" s="20"/>
      <c r="D1359" s="20"/>
      <c r="E1359" s="20"/>
      <c r="F1359" s="20"/>
    </row>
    <row r="1360" spans="2:6" ht="15.75">
      <c r="B1360" s="21"/>
      <c r="C1360" s="21"/>
      <c r="D1360" s="21"/>
      <c r="E1360" s="21"/>
      <c r="F1360" s="21"/>
    </row>
    <row r="1361" ht="15.75">
      <c r="A1361" s="20"/>
    </row>
    <row r="1362" ht="15.75">
      <c r="A1362" s="21"/>
    </row>
    <row r="1364" spans="2:6" ht="15.75">
      <c r="B1364" s="20"/>
      <c r="C1364" s="20"/>
      <c r="D1364" s="20"/>
      <c r="E1364" s="20"/>
      <c r="F1364" s="20"/>
    </row>
    <row r="1365" spans="2:6" ht="15.75">
      <c r="B1365" s="21"/>
      <c r="C1365" s="21"/>
      <c r="D1365" s="21"/>
      <c r="E1365" s="21"/>
      <c r="F1365" s="21"/>
    </row>
    <row r="1366" ht="15.75">
      <c r="A1366" s="20"/>
    </row>
    <row r="1367" ht="15.75">
      <c r="A1367" s="21"/>
    </row>
    <row r="1369" spans="2:6" ht="15.75">
      <c r="B1369" s="20"/>
      <c r="C1369" s="20"/>
      <c r="D1369" s="20"/>
      <c r="E1369" s="20"/>
      <c r="F1369" s="20"/>
    </row>
    <row r="1371" ht="15.75">
      <c r="A1371" s="20"/>
    </row>
    <row r="1372" ht="15.75">
      <c r="A1372" s="21"/>
    </row>
    <row r="1376" ht="15.75">
      <c r="A1376" s="20"/>
    </row>
    <row r="1424" spans="2:6" ht="15.75">
      <c r="B1424" s="21"/>
      <c r="C1424" s="21"/>
      <c r="D1424" s="21"/>
      <c r="E1424" s="21"/>
      <c r="F1424" s="21"/>
    </row>
    <row r="1431" ht="15.75">
      <c r="A1431" s="21"/>
    </row>
    <row r="1504" spans="2:6" ht="15.75">
      <c r="B1504" s="4"/>
      <c r="C1504" s="4"/>
      <c r="D1504" s="4"/>
      <c r="E1504" s="4"/>
      <c r="F1504" s="4"/>
    </row>
    <row r="1505" spans="2:6" ht="15.75">
      <c r="B1505" s="4"/>
      <c r="C1505" s="4"/>
      <c r="D1505" s="4"/>
      <c r="E1505" s="4"/>
      <c r="F1505" s="4"/>
    </row>
    <row r="1506" spans="2:6" ht="15.75">
      <c r="B1506" s="4"/>
      <c r="C1506" s="4"/>
      <c r="D1506" s="4"/>
      <c r="E1506" s="4"/>
      <c r="F1506" s="4"/>
    </row>
    <row r="1507" spans="2:6" ht="15.75">
      <c r="B1507" s="4"/>
      <c r="C1507" s="4"/>
      <c r="D1507" s="4"/>
      <c r="E1507" s="4"/>
      <c r="F1507" s="4"/>
    </row>
    <row r="1508" spans="2:6" ht="15.75">
      <c r="B1508" s="4"/>
      <c r="C1508" s="4"/>
      <c r="D1508" s="4"/>
      <c r="E1508" s="4"/>
      <c r="F1508" s="4"/>
    </row>
    <row r="1509" spans="2:6" ht="15.75">
      <c r="B1509" s="4"/>
      <c r="C1509" s="4"/>
      <c r="D1509" s="4"/>
      <c r="E1509" s="4"/>
      <c r="F1509" s="4"/>
    </row>
    <row r="1510" spans="2:6" ht="15.75">
      <c r="B1510" s="4"/>
      <c r="C1510" s="4"/>
      <c r="D1510" s="4"/>
      <c r="E1510" s="4"/>
      <c r="F1510" s="4"/>
    </row>
    <row r="1511" spans="1:6" ht="15.75">
      <c r="A1511" s="4"/>
      <c r="B1511" s="4"/>
      <c r="C1511" s="4"/>
      <c r="D1511" s="4"/>
      <c r="E1511" s="4"/>
      <c r="F1511" s="4"/>
    </row>
    <row r="1512" spans="1:6" ht="15.75">
      <c r="A1512" s="4"/>
      <c r="B1512" s="4"/>
      <c r="C1512" s="4"/>
      <c r="D1512" s="4"/>
      <c r="E1512" s="4"/>
      <c r="F1512" s="4"/>
    </row>
    <row r="1513" spans="1:6" ht="15.75">
      <c r="A1513" s="4"/>
      <c r="B1513" s="4"/>
      <c r="C1513" s="4"/>
      <c r="D1513" s="4"/>
      <c r="E1513" s="4"/>
      <c r="F1513" s="4"/>
    </row>
    <row r="1514" spans="1:6" ht="15.75">
      <c r="A1514" s="4"/>
      <c r="B1514" s="4"/>
      <c r="C1514" s="4"/>
      <c r="D1514" s="4"/>
      <c r="E1514" s="4"/>
      <c r="F1514" s="4"/>
    </row>
    <row r="1515" ht="15.75">
      <c r="A1515" s="4"/>
    </row>
    <row r="1516" ht="15.75">
      <c r="A1516" s="4"/>
    </row>
    <row r="1517" spans="1:6" ht="15.75">
      <c r="A1517" s="4"/>
      <c r="B1517" s="21"/>
      <c r="C1517" s="21"/>
      <c r="D1517" s="21"/>
      <c r="E1517" s="21"/>
      <c r="F1517" s="21"/>
    </row>
    <row r="1518" ht="15.75">
      <c r="A1518" s="4"/>
    </row>
    <row r="1519" spans="1:6" ht="15.75">
      <c r="A1519" s="4"/>
      <c r="B1519" s="21"/>
      <c r="C1519" s="21"/>
      <c r="D1519" s="21"/>
      <c r="E1519" s="21"/>
      <c r="F1519" s="21"/>
    </row>
    <row r="1520" ht="15.75">
      <c r="A1520" s="4"/>
    </row>
    <row r="1521" spans="1:6" ht="15.75">
      <c r="A1521" s="4"/>
      <c r="B1521" s="21"/>
      <c r="C1521" s="21"/>
      <c r="D1521" s="21"/>
      <c r="E1521" s="21"/>
      <c r="F1521" s="21"/>
    </row>
    <row r="1524" ht="15.75">
      <c r="A1524" s="21"/>
    </row>
    <row r="1526" ht="15.75">
      <c r="A1526" s="21"/>
    </row>
    <row r="1528" ht="15.75">
      <c r="A1528" s="21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6" width="8.8515625" style="2" customWidth="1"/>
    <col min="7" max="7" width="8.8515625" style="4" customWidth="1"/>
    <col min="8" max="16384" width="8.8515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2014-06-19T14:05:21Z</cp:lastPrinted>
  <dcterms:created xsi:type="dcterms:W3CDTF">1996-10-08T23:32:33Z</dcterms:created>
  <dcterms:modified xsi:type="dcterms:W3CDTF">2014-06-24T08:19:01Z</dcterms:modified>
  <cp:category/>
  <cp:version/>
  <cp:contentType/>
  <cp:contentStatus/>
</cp:coreProperties>
</file>