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 (3)" sheetId="1" r:id="rId1"/>
    <sheet name="Лист1" sheetId="2" r:id="rId2"/>
  </sheets>
  <definedNames>
    <definedName name="_xlnm.Print_Area" localSheetId="0">'Лист2 (3)'!$A$1:$C$40</definedName>
  </definedNames>
  <calcPr fullCalcOnLoad="1"/>
</workbook>
</file>

<file path=xl/sharedStrings.xml><?xml version="1.0" encoding="utf-8"?>
<sst xmlns="http://schemas.openxmlformats.org/spreadsheetml/2006/main" count="72" uniqueCount="69">
  <si>
    <t>Код бюджетной классификации</t>
  </si>
  <si>
    <t>1 00 00000 00 0000 000</t>
  </si>
  <si>
    <t>ДОХОДЫ</t>
  </si>
  <si>
    <t>1 01 00000 00 0000 000</t>
  </si>
  <si>
    <t>1 01 02000 01 0000 110</t>
  </si>
  <si>
    <t>ВСЕГО ДОХОДОВ</t>
  </si>
  <si>
    <t>НАЛОГИ НА ПРИБЫЛЬ, ДОХОДЫ</t>
  </si>
  <si>
    <t>Налог на доходы физических лиц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</si>
  <si>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</si>
  <si>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</si>
  <si>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</si>
  <si>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</si>
  <si>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1 06 00000 00 0000 000</t>
  </si>
  <si>
    <t>1 11 00000 00 0000 000</t>
  </si>
  <si>
    <t>1 14 00000 00 0000 000</t>
  </si>
  <si>
    <t>Продажа земли</t>
  </si>
  <si>
    <t>1 06 01000 00 0000 110</t>
  </si>
  <si>
    <t>Налог на имущество физических лиц</t>
  </si>
  <si>
    <t>1 06 06000 00 0000 110</t>
  </si>
  <si>
    <t>Земельный налог</t>
  </si>
  <si>
    <t>Доходы от сдачи в аренду имущества, находящегося в государственной и муниципальной собственности</t>
  </si>
  <si>
    <t>1 11 05010 00 0000 120</t>
  </si>
  <si>
    <t>2 02 00000 00 0000 000</t>
  </si>
  <si>
    <t>2 02 01000 00 0000 151</t>
  </si>
  <si>
    <t>Дотации от других бюджетов бюджетной системы Российской Федерации</t>
  </si>
  <si>
    <t>2 02 01010 10 0000 151</t>
  </si>
  <si>
    <t>Дотации на выравнивания уровня бюджетной обеспеченности из ФФПП Ленинградской области</t>
  </si>
  <si>
    <t>Дотации на выравнивание уровня бюджетной обеспеченности из бюджета ГМР</t>
  </si>
  <si>
    <t>Доходы от продажи материальных и нематериальных активов</t>
  </si>
  <si>
    <t>1 11 05000 00 0000 120</t>
  </si>
  <si>
    <t>Арендная плата за земли,  находящиеся в государственной собственности на землю и поступления  от продажи права на  заключение договоров аренды указанных земельных участков</t>
  </si>
  <si>
    <t>Транспортный налог</t>
  </si>
  <si>
    <t>1 13 0000 00 0000 000</t>
  </si>
  <si>
    <t>ДОХОДЫ ОТ ОКАЗАНИЯ ПЛАТНЫХ УСЛУГ И КОМПЕНСАЦИИ ЗАТРАТ ГОСУДАРСТВА</t>
  </si>
  <si>
    <t>БЕЗВОЗМЕЗДНЫЕ ПОСТУПЛЕНИЯ</t>
  </si>
  <si>
    <t>к Решению Совета депутатов</t>
  </si>
  <si>
    <t>Кобринского сельского поселение</t>
  </si>
  <si>
    <t>1 07 00000 00 0000 110</t>
  </si>
  <si>
    <t>1 17 00000 00 0000 000</t>
  </si>
  <si>
    <t>1 13 03050 10 0509 130</t>
  </si>
  <si>
    <t>2 02 03015 10 0000 151</t>
  </si>
  <si>
    <t>2 02 04014 10 0000 151</t>
  </si>
  <si>
    <t>1 11 09045 10 0000 120</t>
  </si>
  <si>
    <t>Прочие поступления от использования имущества (наем)</t>
  </si>
  <si>
    <t>поступления доходов в  бюджет Кобринского сельского поселения  на 2012 год</t>
  </si>
  <si>
    <t xml:space="preserve"> Бюджет на           2012 год  тыс.руб.</t>
  </si>
  <si>
    <t>Межбюджетные трансферты 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заключенними соглашениями</t>
  </si>
  <si>
    <t>Субвенции бюджетам поселений на осуществление полномочий по первичному воинскому учету на территориях, где осуществляют военные комиссариаты</t>
  </si>
  <si>
    <t>Прочие неналоговые доходы</t>
  </si>
  <si>
    <t>1 17 05050 10 0508 180</t>
  </si>
  <si>
    <t>Прочие неналоговые доходы (Адм)</t>
  </si>
  <si>
    <t>Приложение 2</t>
  </si>
  <si>
    <t>1 17 05050 10 0509 180</t>
  </si>
  <si>
    <t>Прочие неналоговые доходы (ЦК)</t>
  </si>
  <si>
    <t>2 02 02999 10 0000 151</t>
  </si>
  <si>
    <t>Прочие субсидии бюджетам поселений</t>
  </si>
  <si>
    <t>2 02 04999 10 0000 151</t>
  </si>
  <si>
    <t>Прочие межбюджетные трансферты, передаваемые бюджетам поселений</t>
  </si>
  <si>
    <t>1 05 03010 01 1000 110</t>
  </si>
  <si>
    <t>Единый сельскохозяйственный налог</t>
  </si>
  <si>
    <t>1 11 05035 10 0000 120</t>
  </si>
  <si>
    <t>1 14 0200 100000 000</t>
  </si>
  <si>
    <t>Доходы от реализации имущества</t>
  </si>
  <si>
    <t>2 02 01003 10 0000 410</t>
  </si>
  <si>
    <t>Дотации бюджетам поселений на поддержку мер по обеспечению сбалансированности бюджетов</t>
  </si>
  <si>
    <t xml:space="preserve">Доходы от оказания платных услуг (МКУ "ЦК Кобринского поселения) </t>
  </si>
  <si>
    <t>1 13 02995 10 0000 130</t>
  </si>
  <si>
    <t>Прочие доходы от комнесации затрат бюджетов поселений</t>
  </si>
  <si>
    <t>№   70  от 26 декабря 2012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</si>
</sst>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"/>
    <numFmt numFmtId="187" formatCode="0.0000"/>
    <numFmt numFmtId="188" formatCode="#,##0.000"/>
  </numFmts>
  <fonts count="2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7">
    <xf numFmtId="0" fontId="0" fillId="0" borderId="0" xfId="0" applyAlignment="1">
      <alignment/>
    </xf>
    <xf numFmtId="180" fontId="3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88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180" fontId="6" fillId="0" borderId="14" xfId="0" applyNumberFormat="1" applyFont="1" applyBorder="1" applyAlignment="1">
      <alignment horizontal="center" vertical="center" wrapText="1"/>
    </xf>
    <xf numFmtId="180" fontId="6" fillId="0" borderId="15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workbookViewId="0" topLeftCell="A1">
      <selection activeCell="B4" sqref="B4:C4"/>
    </sheetView>
  </sheetViews>
  <sheetFormatPr defaultColWidth="9.140625" defaultRowHeight="12.75"/>
  <cols>
    <col min="1" max="1" width="20.00390625" style="0" customWidth="1"/>
    <col min="2" max="2" width="50.28125" style="0" customWidth="1"/>
    <col min="3" max="3" width="12.8515625" style="0" customWidth="1"/>
  </cols>
  <sheetData>
    <row r="1" spans="2:3" ht="15.75" customHeight="1">
      <c r="B1" s="16" t="s">
        <v>51</v>
      </c>
      <c r="C1" s="16"/>
    </row>
    <row r="2" spans="2:3" ht="14.25" customHeight="1">
      <c r="B2" s="17" t="s">
        <v>35</v>
      </c>
      <c r="C2" s="17"/>
    </row>
    <row r="3" spans="2:3" ht="14.25" customHeight="1">
      <c r="B3" s="18" t="s">
        <v>36</v>
      </c>
      <c r="C3" s="18"/>
    </row>
    <row r="4" spans="2:3" ht="12.75">
      <c r="B4" s="19" t="s">
        <v>68</v>
      </c>
      <c r="C4" s="20"/>
    </row>
    <row r="5" spans="1:3" ht="15.75">
      <c r="A5" s="21" t="s">
        <v>10</v>
      </c>
      <c r="B5" s="21"/>
      <c r="C5" s="21"/>
    </row>
    <row r="6" spans="1:3" ht="15.75">
      <c r="A6" s="22" t="s">
        <v>44</v>
      </c>
      <c r="B6" s="22"/>
      <c r="C6" s="22"/>
    </row>
    <row r="7" spans="1:3" ht="56.25" customHeight="1">
      <c r="A7" s="23" t="s">
        <v>0</v>
      </c>
      <c r="B7" s="25" t="s">
        <v>11</v>
      </c>
      <c r="C7" s="3" t="s">
        <v>45</v>
      </c>
    </row>
    <row r="8" spans="1:3" ht="3.75" customHeight="1" hidden="1">
      <c r="A8" s="24"/>
      <c r="B8" s="26"/>
      <c r="C8" s="10"/>
    </row>
    <row r="9" spans="1:3" ht="12.75">
      <c r="A9" s="5" t="s">
        <v>1</v>
      </c>
      <c r="B9" s="5" t="s">
        <v>2</v>
      </c>
      <c r="C9" s="1">
        <f>C10+C13+C17+C25+C22+C28+C12</f>
        <v>17688.381999999998</v>
      </c>
    </row>
    <row r="10" spans="1:3" ht="12.75">
      <c r="A10" s="5" t="s">
        <v>3</v>
      </c>
      <c r="B10" s="5" t="s">
        <v>6</v>
      </c>
      <c r="C10" s="1">
        <f>C11</f>
        <v>1100</v>
      </c>
    </row>
    <row r="11" spans="1:3" ht="17.25" customHeight="1">
      <c r="A11" s="6" t="s">
        <v>4</v>
      </c>
      <c r="B11" s="7" t="s">
        <v>7</v>
      </c>
      <c r="C11" s="2">
        <f>1175-75</f>
        <v>1100</v>
      </c>
    </row>
    <row r="12" spans="1:3" ht="17.25" customHeight="1">
      <c r="A12" s="5" t="s">
        <v>58</v>
      </c>
      <c r="B12" s="8" t="s">
        <v>59</v>
      </c>
      <c r="C12" s="1">
        <v>6.3</v>
      </c>
    </row>
    <row r="13" spans="1:3" ht="16.5" customHeight="1">
      <c r="A13" s="5" t="s">
        <v>12</v>
      </c>
      <c r="B13" s="5" t="s">
        <v>8</v>
      </c>
      <c r="C13" s="1">
        <f>C14+C15+C16</f>
        <v>12140.3</v>
      </c>
    </row>
    <row r="14" spans="1:3" ht="12.75">
      <c r="A14" s="6" t="s">
        <v>16</v>
      </c>
      <c r="B14" s="6" t="s">
        <v>17</v>
      </c>
      <c r="C14" s="2">
        <f>621.6+120</f>
        <v>741.6</v>
      </c>
    </row>
    <row r="15" spans="1:3" ht="15.75" customHeight="1">
      <c r="A15" s="6" t="s">
        <v>18</v>
      </c>
      <c r="B15" s="7" t="s">
        <v>19</v>
      </c>
      <c r="C15" s="2">
        <f>8500+830</f>
        <v>9330</v>
      </c>
    </row>
    <row r="16" spans="1:3" ht="15.75" customHeight="1">
      <c r="A16" s="6" t="s">
        <v>37</v>
      </c>
      <c r="B16" s="7" t="s">
        <v>31</v>
      </c>
      <c r="C16" s="2">
        <f>1886.5+182.2</f>
        <v>2068.7</v>
      </c>
    </row>
    <row r="17" spans="1:3" ht="39" customHeight="1">
      <c r="A17" s="5" t="s">
        <v>13</v>
      </c>
      <c r="B17" s="8" t="s">
        <v>9</v>
      </c>
      <c r="C17" s="1">
        <f>C18+C21+C19</f>
        <v>1422.5</v>
      </c>
    </row>
    <row r="18" spans="1:3" ht="33.75" customHeight="1">
      <c r="A18" s="4" t="s">
        <v>29</v>
      </c>
      <c r="B18" s="4" t="s">
        <v>20</v>
      </c>
      <c r="C18" s="2">
        <f>C20</f>
        <v>1000</v>
      </c>
    </row>
    <row r="19" spans="1:3" ht="33.75" customHeight="1">
      <c r="A19" s="4" t="s">
        <v>60</v>
      </c>
      <c r="B19" s="4" t="s">
        <v>20</v>
      </c>
      <c r="C19" s="2">
        <v>22.5</v>
      </c>
    </row>
    <row r="20" spans="1:3" ht="51" customHeight="1">
      <c r="A20" s="4" t="s">
        <v>21</v>
      </c>
      <c r="B20" s="4" t="s">
        <v>30</v>
      </c>
      <c r="C20" s="2">
        <f>800+200</f>
        <v>1000</v>
      </c>
    </row>
    <row r="21" spans="1:3" ht="22.5" customHeight="1">
      <c r="A21" s="4" t="s">
        <v>42</v>
      </c>
      <c r="B21" s="4" t="s">
        <v>43</v>
      </c>
      <c r="C21" s="2">
        <v>400</v>
      </c>
    </row>
    <row r="22" spans="1:3" ht="30" customHeight="1">
      <c r="A22" s="9" t="s">
        <v>32</v>
      </c>
      <c r="B22" s="9" t="s">
        <v>33</v>
      </c>
      <c r="C22" s="1">
        <f>C23+C24</f>
        <v>16.27</v>
      </c>
    </row>
    <row r="23" spans="1:3" ht="29.25" customHeight="1">
      <c r="A23" s="4" t="s">
        <v>39</v>
      </c>
      <c r="B23" s="4" t="s">
        <v>65</v>
      </c>
      <c r="C23" s="2">
        <f>30-20-2.9</f>
        <v>7.1</v>
      </c>
    </row>
    <row r="24" spans="1:3" ht="21.75" customHeight="1">
      <c r="A24" s="4" t="s">
        <v>66</v>
      </c>
      <c r="B24" s="4" t="s">
        <v>67</v>
      </c>
      <c r="C24" s="2">
        <v>9.17</v>
      </c>
    </row>
    <row r="25" spans="1:3" ht="27.75" customHeight="1">
      <c r="A25" s="5" t="s">
        <v>14</v>
      </c>
      <c r="B25" s="8" t="s">
        <v>28</v>
      </c>
      <c r="C25" s="1">
        <f>C26+C27</f>
        <v>1945.6</v>
      </c>
    </row>
    <row r="26" spans="1:3" ht="16.5" customHeight="1">
      <c r="A26" s="6" t="s">
        <v>14</v>
      </c>
      <c r="B26" s="7" t="s">
        <v>15</v>
      </c>
      <c r="C26" s="2">
        <f>2000-100</f>
        <v>1900</v>
      </c>
    </row>
    <row r="27" spans="1:3" ht="16.5" customHeight="1">
      <c r="A27" s="6" t="s">
        <v>61</v>
      </c>
      <c r="B27" s="7" t="s">
        <v>62</v>
      </c>
      <c r="C27" s="2">
        <v>45.6</v>
      </c>
    </row>
    <row r="28" spans="1:3" ht="16.5" customHeight="1">
      <c r="A28" s="5" t="s">
        <v>38</v>
      </c>
      <c r="B28" s="8" t="s">
        <v>48</v>
      </c>
      <c r="C28" s="1">
        <f>C29+C30</f>
        <v>1057.412</v>
      </c>
    </row>
    <row r="29" spans="1:3" ht="16.5" customHeight="1">
      <c r="A29" s="6" t="s">
        <v>49</v>
      </c>
      <c r="B29" s="7" t="s">
        <v>50</v>
      </c>
      <c r="C29" s="2">
        <f>100+22.412+435+200</f>
        <v>757.412</v>
      </c>
    </row>
    <row r="30" spans="1:3" ht="16.5" customHeight="1">
      <c r="A30" s="6" t="s">
        <v>52</v>
      </c>
      <c r="B30" s="7" t="s">
        <v>53</v>
      </c>
      <c r="C30" s="2">
        <v>300</v>
      </c>
    </row>
    <row r="31" spans="1:3" ht="17.25" customHeight="1">
      <c r="A31" s="5" t="s">
        <v>22</v>
      </c>
      <c r="B31" s="8" t="s">
        <v>34</v>
      </c>
      <c r="C31" s="1">
        <f>C32+C38+C37+C36+C39+C35</f>
        <v>13165.59</v>
      </c>
    </row>
    <row r="32" spans="1:3" ht="25.5">
      <c r="A32" s="6" t="s">
        <v>23</v>
      </c>
      <c r="B32" s="4" t="s">
        <v>24</v>
      </c>
      <c r="C32" s="2">
        <f>C33+C34</f>
        <v>5957.700000000001</v>
      </c>
    </row>
    <row r="33" spans="1:3" ht="27" customHeight="1">
      <c r="A33" s="6" t="s">
        <v>25</v>
      </c>
      <c r="B33" s="7" t="s">
        <v>26</v>
      </c>
      <c r="C33" s="2">
        <v>1630.4</v>
      </c>
    </row>
    <row r="34" spans="1:3" ht="27.75" customHeight="1">
      <c r="A34" s="6" t="s">
        <v>25</v>
      </c>
      <c r="B34" s="7" t="s">
        <v>27</v>
      </c>
      <c r="C34" s="2">
        <v>4327.3</v>
      </c>
    </row>
    <row r="35" spans="1:3" ht="29.25" customHeight="1">
      <c r="A35" s="6" t="s">
        <v>63</v>
      </c>
      <c r="B35" s="7" t="s">
        <v>64</v>
      </c>
      <c r="C35" s="2">
        <v>3500</v>
      </c>
    </row>
    <row r="36" spans="1:3" ht="21" customHeight="1">
      <c r="A36" s="6" t="s">
        <v>54</v>
      </c>
      <c r="B36" s="7" t="s">
        <v>55</v>
      </c>
      <c r="C36" s="2">
        <f>3083.949-218.9</f>
        <v>2865.049</v>
      </c>
    </row>
    <row r="37" spans="1:3" ht="42.75" customHeight="1">
      <c r="A37" s="6" t="s">
        <v>40</v>
      </c>
      <c r="B37" s="7" t="s">
        <v>47</v>
      </c>
      <c r="C37" s="11">
        <f>234.747+55.694</f>
        <v>290.44100000000003</v>
      </c>
    </row>
    <row r="38" spans="1:3" ht="68.25" customHeight="1">
      <c r="A38" s="6" t="s">
        <v>41</v>
      </c>
      <c r="B38" s="4" t="s">
        <v>46</v>
      </c>
      <c r="C38" s="2">
        <f>97.7</f>
        <v>97.7</v>
      </c>
    </row>
    <row r="39" spans="1:3" ht="26.25" customHeight="1">
      <c r="A39" s="6" t="s">
        <v>56</v>
      </c>
      <c r="B39" s="12" t="s">
        <v>57</v>
      </c>
      <c r="C39" s="2">
        <f>22.5+372.3+59.9</f>
        <v>454.7</v>
      </c>
    </row>
    <row r="40" spans="1:3" ht="17.25" customHeight="1">
      <c r="A40" s="14" t="s">
        <v>5</v>
      </c>
      <c r="B40" s="15"/>
      <c r="C40" s="13">
        <f>C9+C31</f>
        <v>30853.971999999998</v>
      </c>
    </row>
  </sheetData>
  <sheetProtection/>
  <mergeCells count="9">
    <mergeCell ref="A40:B40"/>
    <mergeCell ref="B1:C1"/>
    <mergeCell ref="B2:C2"/>
    <mergeCell ref="B3:C3"/>
    <mergeCell ref="B4:C4"/>
    <mergeCell ref="A5:C5"/>
    <mergeCell ref="A6:C6"/>
    <mergeCell ref="A7:A8"/>
    <mergeCell ref="B7:B8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Быстрова И. В.</cp:lastModifiedBy>
  <cp:lastPrinted>2012-12-24T13:59:56Z</cp:lastPrinted>
  <dcterms:created xsi:type="dcterms:W3CDTF">1996-10-08T23:32:33Z</dcterms:created>
  <dcterms:modified xsi:type="dcterms:W3CDTF">2012-12-27T11:45:57Z</dcterms:modified>
  <cp:category/>
  <cp:version/>
  <cp:contentType/>
  <cp:contentStatus/>
</cp:coreProperties>
</file>