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 (3)" sheetId="1" r:id="rId1"/>
    <sheet name="Лист 1" sheetId="2" r:id="rId2"/>
  </sheets>
  <definedNames>
    <definedName name="_xlnm.Print_Area" localSheetId="1">'Лист 1'!$A$1:$C$36</definedName>
    <definedName name="_xlnm.Print_Area" localSheetId="0">'Лист2 (3)'!$A$1:$G$39</definedName>
  </definedNames>
  <calcPr fullCalcOnLoad="1"/>
</workbook>
</file>

<file path=xl/sharedStrings.xml><?xml version="1.0" encoding="utf-8"?>
<sst xmlns="http://schemas.openxmlformats.org/spreadsheetml/2006/main" count="130" uniqueCount="70">
  <si>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</si>
  <si>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</si>
  <si>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</si>
  <si>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</si>
  <si>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</si>
  <si>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</si>
  <si>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</si>
  <si>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</si>
  <si>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</si>
  <si>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</si>
  <si>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</si>
  <si>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</si>
  <si>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</si>
  <si>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</si>
  <si>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</si>
  <si>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</si>
  <si>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</si>
  <si>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</si>
  <si>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</si>
  <si>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</si>
  <si>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</si>
  <si>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</si>
  <si>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</si>
  <si>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</si>
  <si>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</si>
  <si>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</si>
  <si>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</si>
  <si>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</si>
  <si>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</si>
  <si>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</si>
  <si>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</si>
  <si>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</si>
  <si>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</si>
  <si>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</si>
  <si>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</si>
  <si>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</si>
  <si>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Кобринского сельского поселение</t>
  </si>
  <si>
    <t>1 07 00000 00 0000 110</t>
  </si>
  <si>
    <t>1 17 00000 00 0000 000</t>
  </si>
  <si>
    <t>1 13 03050 10 0509 130</t>
  </si>
  <si>
    <t>2 02 03015 10 0000 151</t>
  </si>
  <si>
    <t>2 02 04014 10 0000 151</t>
  </si>
  <si>
    <t>1 11 09045 10 0000 120</t>
  </si>
  <si>
    <t>Прочие поступления от использования имущества (наем)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</si>
  <si>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</si>
  <si>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</si>
  <si>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</si>
  <si>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</si>
  <si>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</si>
  <si>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Приложение 2</t>
  </si>
  <si>
    <t>1 17 05050 10 0509 180</t>
  </si>
  <si>
    <t>Прочие неналоговые доходы (ЦК)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</si>
  <si>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</si>
  <si>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</si>
  <si>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</si>
  <si>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</si>
  <si>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 xml:space="preserve">Доходы от оказания платных услуг (МКУ "ЦК Кобринского поселения) </t>
  </si>
  <si>
    <t xml:space="preserve"> Бюджет на           2013 год  тыс.руб.</t>
  </si>
  <si>
    <t>Бюджет на 2012 год тыс.руб.</t>
  </si>
  <si>
    <t>%       2013 к 2012</t>
  </si>
  <si>
    <t>поступления доходов в  бюджет Кобринского сельского поселения  на 2013 год</t>
  </si>
  <si>
    <t>Налог на совокупный бюджет</t>
  </si>
  <si>
    <t>1 05 00000 00 0000 000</t>
  </si>
  <si>
    <t>1 121 05030 00 0000 120</t>
  </si>
  <si>
    <t>Доходы от сдачи в аренду имущества, находящегося в оперативном управлении</t>
  </si>
  <si>
    <t>Исполнение на 2012          9 мес.  тыс.руб.</t>
  </si>
  <si>
    <t>Бюджет на 2012        9 мес.  тыс.руб.</t>
  </si>
  <si>
    <t>1 14 02050 10 0000 000</t>
  </si>
  <si>
    <t>Доходы от реализации имущества, находящегося в собственности поселения</t>
  </si>
  <si>
    <t>№   66  от 29 ноября  2012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</si>
</sst>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"/>
    <numFmt numFmtId="187" formatCode="0.0000"/>
    <numFmt numFmtId="188" formatCode="#,##0.000"/>
    <numFmt numFmtId="189" formatCode="0.00000"/>
  </numFmts>
  <fonts count="2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86" fontId="1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0" fontId="6" fillId="0" borderId="14" xfId="0" applyNumberFormat="1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">
      <selection activeCell="E38" sqref="E38"/>
    </sheetView>
  </sheetViews>
  <sheetFormatPr defaultColWidth="9.140625" defaultRowHeight="12.75"/>
  <cols>
    <col min="1" max="1" width="19.140625" style="0" customWidth="1"/>
    <col min="2" max="2" width="34.7109375" style="0" customWidth="1"/>
    <col min="3" max="3" width="9.7109375" style="0" customWidth="1"/>
    <col min="4" max="4" width="9.8515625" style="0" customWidth="1"/>
    <col min="5" max="5" width="8.7109375" style="0" customWidth="1"/>
    <col min="6" max="6" width="9.00390625" style="0" customWidth="1"/>
    <col min="7" max="7" width="6.421875" style="0" customWidth="1"/>
  </cols>
  <sheetData>
    <row r="1" spans="2:6" ht="15.75" customHeight="1">
      <c r="B1" s="20"/>
      <c r="C1" s="20"/>
      <c r="D1" s="20"/>
      <c r="E1" s="20"/>
      <c r="F1" s="20"/>
    </row>
    <row r="2" spans="2:6" ht="14.25" customHeight="1">
      <c r="B2" s="21"/>
      <c r="C2" s="21"/>
      <c r="D2" s="21"/>
      <c r="E2" s="21"/>
      <c r="F2" s="21"/>
    </row>
    <row r="3" spans="2:6" ht="14.25" customHeight="1">
      <c r="B3" s="22"/>
      <c r="C3" s="22"/>
      <c r="D3" s="22"/>
      <c r="E3" s="22"/>
      <c r="F3" s="22"/>
    </row>
    <row r="4" spans="2:6" ht="12.75">
      <c r="B4" s="23"/>
      <c r="C4" s="23"/>
      <c r="D4" s="23"/>
      <c r="E4" s="23"/>
      <c r="F4" s="24"/>
    </row>
    <row r="5" spans="1:7" ht="15.75">
      <c r="A5" s="29" t="s">
        <v>10</v>
      </c>
      <c r="B5" s="29"/>
      <c r="C5" s="29"/>
      <c r="D5" s="29"/>
      <c r="E5" s="29"/>
      <c r="F5" s="29"/>
      <c r="G5" s="29"/>
    </row>
    <row r="6" spans="1:6" ht="15.75">
      <c r="A6" s="17" t="s">
        <v>60</v>
      </c>
      <c r="B6" s="17"/>
      <c r="C6" s="17"/>
      <c r="D6" s="17"/>
      <c r="E6" s="17"/>
      <c r="F6" s="17"/>
    </row>
    <row r="7" spans="1:7" ht="78.75" customHeight="1">
      <c r="A7" s="25" t="s">
        <v>0</v>
      </c>
      <c r="B7" s="27" t="s">
        <v>11</v>
      </c>
      <c r="C7" s="13" t="s">
        <v>58</v>
      </c>
      <c r="D7" s="13" t="s">
        <v>66</v>
      </c>
      <c r="E7" s="13" t="s">
        <v>65</v>
      </c>
      <c r="F7" s="4" t="s">
        <v>57</v>
      </c>
      <c r="G7" s="13" t="s">
        <v>59</v>
      </c>
    </row>
    <row r="8" spans="1:7" ht="3.75" customHeight="1" hidden="1">
      <c r="A8" s="26"/>
      <c r="B8" s="28"/>
      <c r="C8" s="14"/>
      <c r="D8" s="14"/>
      <c r="E8" s="14"/>
      <c r="F8" s="11"/>
      <c r="G8" s="14"/>
    </row>
    <row r="9" spans="1:7" ht="12.75">
      <c r="A9" s="6" t="s">
        <v>1</v>
      </c>
      <c r="B9" s="6" t="s">
        <v>2</v>
      </c>
      <c r="C9" s="1">
        <f>C10+C13+C17+C24+C22+C27</f>
        <v>15513.1</v>
      </c>
      <c r="D9" s="1">
        <f>D10+D13+D17+D24+D22+D27</f>
        <v>16250.5</v>
      </c>
      <c r="E9" s="1">
        <f>E10+E13+E17+E24+E22+E27+E12</f>
        <v>12486.099999999999</v>
      </c>
      <c r="F9" s="1">
        <f>F10+F13+F17+F24+F22+F27</f>
        <v>14891.9</v>
      </c>
      <c r="G9" s="16">
        <f>F9/C9*100</f>
        <v>95.99564239255855</v>
      </c>
    </row>
    <row r="10" spans="1:7" ht="12.75">
      <c r="A10" s="6" t="s">
        <v>3</v>
      </c>
      <c r="B10" s="6" t="s">
        <v>6</v>
      </c>
      <c r="C10" s="1">
        <f>C11</f>
        <v>1175</v>
      </c>
      <c r="D10" s="1">
        <f>D11</f>
        <v>1175</v>
      </c>
      <c r="E10" s="1">
        <f>E11</f>
        <v>798</v>
      </c>
      <c r="F10" s="1">
        <f>F11</f>
        <v>1257.1</v>
      </c>
      <c r="G10" s="16">
        <f aca="true" t="shared" si="0" ref="G10:G38">F10/C10*100</f>
        <v>106.9872340425532</v>
      </c>
    </row>
    <row r="11" spans="1:7" ht="17.25" customHeight="1">
      <c r="A11" s="7" t="s">
        <v>4</v>
      </c>
      <c r="B11" s="8" t="s">
        <v>7</v>
      </c>
      <c r="C11" s="15">
        <v>1175</v>
      </c>
      <c r="D11" s="15">
        <v>1175</v>
      </c>
      <c r="E11" s="15">
        <v>798</v>
      </c>
      <c r="F11" s="2">
        <v>1257.1</v>
      </c>
      <c r="G11" s="15">
        <f t="shared" si="0"/>
        <v>106.9872340425532</v>
      </c>
    </row>
    <row r="12" spans="1:7" ht="12" customHeight="1">
      <c r="A12" s="7" t="s">
        <v>62</v>
      </c>
      <c r="B12" s="8" t="s">
        <v>61</v>
      </c>
      <c r="C12" s="15"/>
      <c r="D12" s="15"/>
      <c r="E12" s="15">
        <v>6.3</v>
      </c>
      <c r="F12" s="2"/>
      <c r="G12" s="15"/>
    </row>
    <row r="13" spans="1:7" ht="16.5" customHeight="1">
      <c r="A13" s="6" t="s">
        <v>12</v>
      </c>
      <c r="B13" s="6" t="s">
        <v>8</v>
      </c>
      <c r="C13" s="1">
        <f>C14+C15+C16</f>
        <v>11008.1</v>
      </c>
      <c r="D13" s="1">
        <f>D14+D15+D16</f>
        <v>11008.1</v>
      </c>
      <c r="E13" s="1">
        <f>E14+E15+E16</f>
        <v>8450.8</v>
      </c>
      <c r="F13" s="1">
        <f>F14+F15+F16</f>
        <v>10124.8</v>
      </c>
      <c r="G13" s="16">
        <f t="shared" si="0"/>
        <v>91.97590864908565</v>
      </c>
    </row>
    <row r="14" spans="1:7" ht="12.75">
      <c r="A14" s="7" t="s">
        <v>16</v>
      </c>
      <c r="B14" s="7" t="s">
        <v>17</v>
      </c>
      <c r="C14" s="7">
        <v>621.6</v>
      </c>
      <c r="D14" s="7">
        <v>621.6</v>
      </c>
      <c r="E14" s="7">
        <v>681.2</v>
      </c>
      <c r="F14" s="2">
        <v>669.8</v>
      </c>
      <c r="G14" s="15">
        <f t="shared" si="0"/>
        <v>107.75418275418274</v>
      </c>
    </row>
    <row r="15" spans="1:7" ht="15.75" customHeight="1">
      <c r="A15" s="7" t="s">
        <v>18</v>
      </c>
      <c r="B15" s="8" t="s">
        <v>19</v>
      </c>
      <c r="C15" s="15">
        <v>8500</v>
      </c>
      <c r="D15" s="15">
        <v>8500</v>
      </c>
      <c r="E15" s="15">
        <v>870.9</v>
      </c>
      <c r="F15" s="2">
        <v>7200</v>
      </c>
      <c r="G15" s="15">
        <f t="shared" si="0"/>
        <v>84.70588235294117</v>
      </c>
    </row>
    <row r="16" spans="1:7" ht="15.75" customHeight="1">
      <c r="A16" s="7" t="s">
        <v>37</v>
      </c>
      <c r="B16" s="8" t="s">
        <v>31</v>
      </c>
      <c r="C16" s="7">
        <v>1886.5</v>
      </c>
      <c r="D16" s="7">
        <v>1886.5</v>
      </c>
      <c r="E16" s="7">
        <v>6898.7</v>
      </c>
      <c r="F16" s="2">
        <v>2255</v>
      </c>
      <c r="G16" s="15">
        <f t="shared" si="0"/>
        <v>119.533527696793</v>
      </c>
    </row>
    <row r="17" spans="1:7" ht="39" customHeight="1">
      <c r="A17" s="6" t="s">
        <v>13</v>
      </c>
      <c r="B17" s="9" t="s">
        <v>9</v>
      </c>
      <c r="C17" s="1">
        <f>C18+C20</f>
        <v>1200</v>
      </c>
      <c r="D17" s="1">
        <f>D18+D20</f>
        <v>1200</v>
      </c>
      <c r="E17" s="1">
        <f>E18+E20+E21</f>
        <v>944.9</v>
      </c>
      <c r="F17" s="1">
        <f>F18+F20</f>
        <v>1500</v>
      </c>
      <c r="G17" s="16">
        <f t="shared" si="0"/>
        <v>125</v>
      </c>
    </row>
    <row r="18" spans="1:7" ht="43.5" customHeight="1">
      <c r="A18" s="5" t="s">
        <v>29</v>
      </c>
      <c r="B18" s="5" t="s">
        <v>20</v>
      </c>
      <c r="C18" s="2">
        <f>C19</f>
        <v>800</v>
      </c>
      <c r="D18" s="2">
        <f>D19</f>
        <v>800</v>
      </c>
      <c r="E18" s="2">
        <f>E19</f>
        <v>618.8</v>
      </c>
      <c r="F18" s="2">
        <f>F19</f>
        <v>1000</v>
      </c>
      <c r="G18" s="15">
        <f t="shared" si="0"/>
        <v>125</v>
      </c>
    </row>
    <row r="19" spans="1:7" ht="71.25" customHeight="1">
      <c r="A19" s="5" t="s">
        <v>21</v>
      </c>
      <c r="B19" s="5" t="s">
        <v>30</v>
      </c>
      <c r="C19" s="15">
        <v>800</v>
      </c>
      <c r="D19" s="15">
        <v>800</v>
      </c>
      <c r="E19" s="15">
        <v>618.8</v>
      </c>
      <c r="F19" s="2">
        <v>1000</v>
      </c>
      <c r="G19" s="15">
        <f t="shared" si="0"/>
        <v>125</v>
      </c>
    </row>
    <row r="20" spans="1:7" ht="27.75" customHeight="1">
      <c r="A20" s="5" t="s">
        <v>42</v>
      </c>
      <c r="B20" s="5" t="s">
        <v>43</v>
      </c>
      <c r="C20" s="15">
        <v>400</v>
      </c>
      <c r="D20" s="15">
        <v>400</v>
      </c>
      <c r="E20" s="15">
        <v>303.6</v>
      </c>
      <c r="F20" s="2">
        <v>500</v>
      </c>
      <c r="G20" s="15">
        <f t="shared" si="0"/>
        <v>125</v>
      </c>
    </row>
    <row r="21" spans="1:7" ht="34.5" customHeight="1">
      <c r="A21" s="5" t="s">
        <v>63</v>
      </c>
      <c r="B21" s="5" t="s">
        <v>64</v>
      </c>
      <c r="C21" s="15">
        <v>0</v>
      </c>
      <c r="D21" s="15">
        <v>0</v>
      </c>
      <c r="E21" s="15">
        <v>22.5</v>
      </c>
      <c r="F21" s="2"/>
      <c r="G21" s="15"/>
    </row>
    <row r="22" spans="1:7" ht="41.25" customHeight="1">
      <c r="A22" s="10" t="s">
        <v>32</v>
      </c>
      <c r="B22" s="10" t="s">
        <v>33</v>
      </c>
      <c r="C22" s="1">
        <f>C23</f>
        <v>30</v>
      </c>
      <c r="D22" s="1">
        <f>D23</f>
        <v>10</v>
      </c>
      <c r="E22" s="1">
        <f>E23</f>
        <v>4.1</v>
      </c>
      <c r="F22" s="1">
        <f>F23</f>
        <v>10</v>
      </c>
      <c r="G22" s="16">
        <f t="shared" si="0"/>
        <v>33.33333333333333</v>
      </c>
    </row>
    <row r="23" spans="1:7" ht="29.25" customHeight="1">
      <c r="A23" s="5" t="s">
        <v>39</v>
      </c>
      <c r="B23" s="5" t="s">
        <v>56</v>
      </c>
      <c r="C23" s="15">
        <v>30</v>
      </c>
      <c r="D23" s="15">
        <v>10</v>
      </c>
      <c r="E23" s="15">
        <v>4.1</v>
      </c>
      <c r="F23" s="2">
        <f>30-20</f>
        <v>10</v>
      </c>
      <c r="G23" s="15">
        <f t="shared" si="0"/>
        <v>33.33333333333333</v>
      </c>
    </row>
    <row r="24" spans="1:7" ht="27.75" customHeight="1">
      <c r="A24" s="6" t="s">
        <v>14</v>
      </c>
      <c r="B24" s="9" t="s">
        <v>28</v>
      </c>
      <c r="C24" s="1">
        <f>C25</f>
        <v>2000</v>
      </c>
      <c r="D24" s="1">
        <f>D25</f>
        <v>2000</v>
      </c>
      <c r="E24" s="1">
        <f>E25+E26</f>
        <v>1424.6</v>
      </c>
      <c r="F24" s="1">
        <f>F25</f>
        <v>2000</v>
      </c>
      <c r="G24" s="16">
        <f t="shared" si="0"/>
        <v>100</v>
      </c>
    </row>
    <row r="25" spans="1:7" ht="16.5" customHeight="1">
      <c r="A25" s="7" t="s">
        <v>14</v>
      </c>
      <c r="B25" s="8" t="s">
        <v>15</v>
      </c>
      <c r="C25" s="2">
        <v>2000</v>
      </c>
      <c r="D25" s="2">
        <v>2000</v>
      </c>
      <c r="E25" s="2">
        <v>1379</v>
      </c>
      <c r="F25" s="2">
        <v>2000</v>
      </c>
      <c r="G25" s="15">
        <f t="shared" si="0"/>
        <v>100</v>
      </c>
    </row>
    <row r="26" spans="1:7" ht="24" customHeight="1">
      <c r="A26" s="7" t="s">
        <v>67</v>
      </c>
      <c r="B26" s="8" t="s">
        <v>68</v>
      </c>
      <c r="C26" s="2">
        <v>0</v>
      </c>
      <c r="D26" s="2">
        <v>0</v>
      </c>
      <c r="E26" s="2">
        <v>45.6</v>
      </c>
      <c r="F26" s="2">
        <v>0</v>
      </c>
      <c r="G26" s="15">
        <v>0</v>
      </c>
    </row>
    <row r="27" spans="1:7" ht="16.5" customHeight="1">
      <c r="A27" s="6" t="s">
        <v>38</v>
      </c>
      <c r="B27" s="9" t="s">
        <v>46</v>
      </c>
      <c r="C27" s="1">
        <f>C28+C29</f>
        <v>100</v>
      </c>
      <c r="D27" s="1">
        <f>D28+D29</f>
        <v>857.4</v>
      </c>
      <c r="E27" s="1">
        <f>E28+E29</f>
        <v>857.4</v>
      </c>
      <c r="F27" s="1">
        <f>F28+F29</f>
        <v>0</v>
      </c>
      <c r="G27" s="16">
        <f>F27/C27*100</f>
        <v>0</v>
      </c>
    </row>
    <row r="28" spans="1:7" ht="16.5" customHeight="1">
      <c r="A28" s="7" t="s">
        <v>47</v>
      </c>
      <c r="B28" s="8" t="s">
        <v>48</v>
      </c>
      <c r="C28" s="15">
        <v>100</v>
      </c>
      <c r="D28" s="15">
        <v>557.4</v>
      </c>
      <c r="E28" s="15">
        <v>557.4</v>
      </c>
      <c r="F28" s="2">
        <v>0</v>
      </c>
      <c r="G28" s="15">
        <f t="shared" si="0"/>
        <v>0</v>
      </c>
    </row>
    <row r="29" spans="1:7" ht="16.5" customHeight="1">
      <c r="A29" s="7" t="s">
        <v>50</v>
      </c>
      <c r="B29" s="8" t="s">
        <v>51</v>
      </c>
      <c r="C29" s="15">
        <v>0</v>
      </c>
      <c r="D29" s="15">
        <v>300</v>
      </c>
      <c r="E29" s="15">
        <v>300</v>
      </c>
      <c r="F29" s="2">
        <v>0</v>
      </c>
      <c r="G29" s="15">
        <v>0</v>
      </c>
    </row>
    <row r="30" spans="1:7" ht="17.25" customHeight="1">
      <c r="A30" s="6" t="s">
        <v>22</v>
      </c>
      <c r="B30" s="9" t="s">
        <v>34</v>
      </c>
      <c r="C30" s="1">
        <f>C31+C36+C35+C34+C37</f>
        <v>6290.1</v>
      </c>
      <c r="D30" s="1">
        <f>D31+D36+D35+D34+D37</f>
        <v>9837.300000000001</v>
      </c>
      <c r="E30" s="1">
        <f>E31+E36+E35+E34+E37</f>
        <v>5530.299999999999</v>
      </c>
      <c r="F30" s="1">
        <f>F31+F36+F35+F34+F37</f>
        <v>7524.7</v>
      </c>
      <c r="G30" s="16">
        <f t="shared" si="0"/>
        <v>119.62766887648843</v>
      </c>
    </row>
    <row r="31" spans="1:7" ht="25.5">
      <c r="A31" s="7" t="s">
        <v>23</v>
      </c>
      <c r="B31" s="5" t="s">
        <v>24</v>
      </c>
      <c r="C31" s="2">
        <f>C32+C33</f>
        <v>5957.700000000001</v>
      </c>
      <c r="D31" s="2">
        <f>D32+D33</f>
        <v>5957.700000000001</v>
      </c>
      <c r="E31" s="2">
        <f>E32+E33</f>
        <v>4803.4</v>
      </c>
      <c r="F31" s="2">
        <f>F32+F33</f>
        <v>7111.1</v>
      </c>
      <c r="G31" s="15">
        <f>F31/C31*100</f>
        <v>119.35982006479009</v>
      </c>
    </row>
    <row r="32" spans="1:7" ht="27" customHeight="1">
      <c r="A32" s="7" t="s">
        <v>25</v>
      </c>
      <c r="B32" s="8" t="s">
        <v>26</v>
      </c>
      <c r="C32" s="7">
        <v>1630.4</v>
      </c>
      <c r="D32" s="7">
        <v>1630.4</v>
      </c>
      <c r="E32" s="7">
        <v>1630.4</v>
      </c>
      <c r="F32" s="2">
        <v>6446.3</v>
      </c>
      <c r="G32" s="15">
        <f t="shared" si="0"/>
        <v>395.3815014720314</v>
      </c>
    </row>
    <row r="33" spans="1:7" ht="37.5" customHeight="1">
      <c r="A33" s="7" t="s">
        <v>25</v>
      </c>
      <c r="B33" s="8" t="s">
        <v>27</v>
      </c>
      <c r="C33" s="7">
        <v>4327.3</v>
      </c>
      <c r="D33" s="7">
        <v>4327.3</v>
      </c>
      <c r="E33" s="7">
        <v>3173</v>
      </c>
      <c r="F33" s="2">
        <v>664.8</v>
      </c>
      <c r="G33" s="15">
        <f t="shared" si="0"/>
        <v>15.362928384905135</v>
      </c>
    </row>
    <row r="34" spans="1:7" ht="21" customHeight="1">
      <c r="A34" s="7" t="s">
        <v>52</v>
      </c>
      <c r="B34" s="8" t="s">
        <v>53</v>
      </c>
      <c r="C34" s="7"/>
      <c r="D34" s="7">
        <v>3083.9</v>
      </c>
      <c r="E34" s="7">
        <v>16.4</v>
      </c>
      <c r="F34" s="2">
        <v>0</v>
      </c>
      <c r="G34" s="15">
        <v>0</v>
      </c>
    </row>
    <row r="35" spans="1:7" ht="66" customHeight="1">
      <c r="A35" s="7" t="s">
        <v>40</v>
      </c>
      <c r="B35" s="8" t="s">
        <v>45</v>
      </c>
      <c r="C35" s="7">
        <v>234.7</v>
      </c>
      <c r="D35" s="7">
        <v>290.5</v>
      </c>
      <c r="E35" s="7">
        <v>290.5</v>
      </c>
      <c r="F35" s="2">
        <v>295.9</v>
      </c>
      <c r="G35" s="15">
        <f t="shared" si="0"/>
        <v>126.07584149978696</v>
      </c>
    </row>
    <row r="36" spans="1:7" ht="87.75" customHeight="1">
      <c r="A36" s="7" t="s">
        <v>41</v>
      </c>
      <c r="B36" s="5" t="s">
        <v>44</v>
      </c>
      <c r="C36" s="7">
        <v>97.7</v>
      </c>
      <c r="D36" s="7">
        <v>97.7</v>
      </c>
      <c r="E36" s="7">
        <v>73.2</v>
      </c>
      <c r="F36" s="2">
        <f>97.7</f>
        <v>97.7</v>
      </c>
      <c r="G36" s="15">
        <f t="shared" si="0"/>
        <v>100</v>
      </c>
    </row>
    <row r="37" spans="1:7" ht="35.25" customHeight="1">
      <c r="A37" s="7" t="s">
        <v>54</v>
      </c>
      <c r="B37" s="12" t="s">
        <v>55</v>
      </c>
      <c r="C37" s="15">
        <v>0</v>
      </c>
      <c r="D37" s="15">
        <v>407.5</v>
      </c>
      <c r="E37" s="15">
        <v>346.8</v>
      </c>
      <c r="F37" s="2">
        <v>20</v>
      </c>
      <c r="G37" s="15">
        <v>0</v>
      </c>
    </row>
    <row r="38" spans="1:7" ht="17.25" customHeight="1">
      <c r="A38" s="18" t="s">
        <v>5</v>
      </c>
      <c r="B38" s="19"/>
      <c r="C38" s="3">
        <f>C9+C30</f>
        <v>21803.2</v>
      </c>
      <c r="D38" s="3">
        <f>D9+D30</f>
        <v>26087.800000000003</v>
      </c>
      <c r="E38" s="3">
        <f>E9+E30</f>
        <v>18016.399999999998</v>
      </c>
      <c r="F38" s="3">
        <f>F9+F30</f>
        <v>22416.6</v>
      </c>
      <c r="G38" s="16">
        <f t="shared" si="0"/>
        <v>102.81334849930283</v>
      </c>
    </row>
  </sheetData>
  <sheetProtection/>
  <mergeCells count="8">
    <mergeCell ref="A38:B38"/>
    <mergeCell ref="B1:F1"/>
    <mergeCell ref="B2:F2"/>
    <mergeCell ref="B3:F3"/>
    <mergeCell ref="B4:F4"/>
    <mergeCell ref="A7:A8"/>
    <mergeCell ref="B7:B8"/>
    <mergeCell ref="A5:G5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E7" sqref="E7"/>
    </sheetView>
  </sheetViews>
  <sheetFormatPr defaultColWidth="9.140625" defaultRowHeight="12.75"/>
  <cols>
    <col min="1" max="1" width="21.28125" style="0" customWidth="1"/>
    <col min="2" max="2" width="45.00390625" style="0" customWidth="1"/>
    <col min="3" max="3" width="16.57421875" style="0" customWidth="1"/>
  </cols>
  <sheetData>
    <row r="1" spans="2:3" ht="15.75" customHeight="1">
      <c r="B1" s="20" t="s">
        <v>49</v>
      </c>
      <c r="C1" s="20"/>
    </row>
    <row r="2" spans="2:3" ht="14.25" customHeight="1">
      <c r="B2" s="21" t="s">
        <v>35</v>
      </c>
      <c r="C2" s="21"/>
    </row>
    <row r="3" spans="2:3" ht="14.25" customHeight="1">
      <c r="B3" s="22" t="s">
        <v>36</v>
      </c>
      <c r="C3" s="22"/>
    </row>
    <row r="4" spans="2:3" ht="12.75">
      <c r="B4" s="23" t="s">
        <v>69</v>
      </c>
      <c r="C4" s="24"/>
    </row>
    <row r="5" spans="1:3" ht="15.75">
      <c r="A5" s="29" t="s">
        <v>10</v>
      </c>
      <c r="B5" s="29"/>
      <c r="C5" s="29"/>
    </row>
    <row r="6" spans="1:3" ht="15.75">
      <c r="A6" s="17" t="s">
        <v>60</v>
      </c>
      <c r="B6" s="17"/>
      <c r="C6" s="17"/>
    </row>
    <row r="7" spans="1:3" ht="60" customHeight="1">
      <c r="A7" s="25" t="s">
        <v>0</v>
      </c>
      <c r="B7" s="27" t="s">
        <v>11</v>
      </c>
      <c r="C7" s="4" t="s">
        <v>57</v>
      </c>
    </row>
    <row r="8" spans="1:3" ht="3.75" customHeight="1" hidden="1">
      <c r="A8" s="26"/>
      <c r="B8" s="28"/>
      <c r="C8" s="11"/>
    </row>
    <row r="9" spans="1:3" ht="12.75">
      <c r="A9" s="6" t="s">
        <v>1</v>
      </c>
      <c r="B9" s="6" t="s">
        <v>2</v>
      </c>
      <c r="C9" s="1">
        <f>C10+C12+C16+C22+C20+C24</f>
        <v>14891.9</v>
      </c>
    </row>
    <row r="10" spans="1:3" ht="12.75">
      <c r="A10" s="6" t="s">
        <v>3</v>
      </c>
      <c r="B10" s="6" t="s">
        <v>6</v>
      </c>
      <c r="C10" s="1">
        <f>C11</f>
        <v>1257.1</v>
      </c>
    </row>
    <row r="11" spans="1:3" ht="17.25" customHeight="1">
      <c r="A11" s="7" t="s">
        <v>4</v>
      </c>
      <c r="B11" s="8" t="s">
        <v>7</v>
      </c>
      <c r="C11" s="2">
        <v>1257.1</v>
      </c>
    </row>
    <row r="12" spans="1:3" ht="16.5" customHeight="1">
      <c r="A12" s="6" t="s">
        <v>12</v>
      </c>
      <c r="B12" s="6" t="s">
        <v>8</v>
      </c>
      <c r="C12" s="1">
        <f>C13+C14+C15</f>
        <v>10124.8</v>
      </c>
    </row>
    <row r="13" spans="1:3" ht="12.75">
      <c r="A13" s="7" t="s">
        <v>16</v>
      </c>
      <c r="B13" s="7" t="s">
        <v>17</v>
      </c>
      <c r="C13" s="2">
        <v>669.8</v>
      </c>
    </row>
    <row r="14" spans="1:3" ht="15.75" customHeight="1">
      <c r="A14" s="7" t="s">
        <v>18</v>
      </c>
      <c r="B14" s="8" t="s">
        <v>19</v>
      </c>
      <c r="C14" s="2">
        <v>7200</v>
      </c>
    </row>
    <row r="15" spans="1:3" ht="15.75" customHeight="1">
      <c r="A15" s="7" t="s">
        <v>37</v>
      </c>
      <c r="B15" s="8" t="s">
        <v>31</v>
      </c>
      <c r="C15" s="2">
        <v>2255</v>
      </c>
    </row>
    <row r="16" spans="1:3" ht="39" customHeight="1">
      <c r="A16" s="6" t="s">
        <v>13</v>
      </c>
      <c r="B16" s="9" t="s">
        <v>9</v>
      </c>
      <c r="C16" s="1">
        <f>C17+C19</f>
        <v>1500</v>
      </c>
    </row>
    <row r="17" spans="1:3" ht="43.5" customHeight="1">
      <c r="A17" s="5" t="s">
        <v>29</v>
      </c>
      <c r="B17" s="5" t="s">
        <v>20</v>
      </c>
      <c r="C17" s="2">
        <f>C18</f>
        <v>1000</v>
      </c>
    </row>
    <row r="18" spans="1:3" ht="51" customHeight="1">
      <c r="A18" s="5" t="s">
        <v>21</v>
      </c>
      <c r="B18" s="5" t="s">
        <v>30</v>
      </c>
      <c r="C18" s="2">
        <v>1000</v>
      </c>
    </row>
    <row r="19" spans="1:3" ht="27.75" customHeight="1">
      <c r="A19" s="5" t="s">
        <v>42</v>
      </c>
      <c r="B19" s="5" t="s">
        <v>43</v>
      </c>
      <c r="C19" s="2">
        <v>500</v>
      </c>
    </row>
    <row r="20" spans="1:3" ht="30" customHeight="1">
      <c r="A20" s="10" t="s">
        <v>32</v>
      </c>
      <c r="B20" s="10" t="s">
        <v>33</v>
      </c>
      <c r="C20" s="1">
        <f>C21</f>
        <v>10</v>
      </c>
    </row>
    <row r="21" spans="1:3" ht="29.25" customHeight="1">
      <c r="A21" s="5" t="s">
        <v>39</v>
      </c>
      <c r="B21" s="5" t="s">
        <v>56</v>
      </c>
      <c r="C21" s="2">
        <f>30-20</f>
        <v>10</v>
      </c>
    </row>
    <row r="22" spans="1:3" ht="27.75" customHeight="1">
      <c r="A22" s="6" t="s">
        <v>14</v>
      </c>
      <c r="B22" s="9" t="s">
        <v>28</v>
      </c>
      <c r="C22" s="1">
        <f>C23</f>
        <v>2000</v>
      </c>
    </row>
    <row r="23" spans="1:3" ht="16.5" customHeight="1">
      <c r="A23" s="7" t="s">
        <v>14</v>
      </c>
      <c r="B23" s="8" t="s">
        <v>15</v>
      </c>
      <c r="C23" s="2">
        <v>2000</v>
      </c>
    </row>
    <row r="24" spans="1:3" ht="16.5" customHeight="1">
      <c r="A24" s="6" t="s">
        <v>38</v>
      </c>
      <c r="B24" s="9" t="s">
        <v>46</v>
      </c>
      <c r="C24" s="1">
        <f>C25+C26</f>
        <v>0</v>
      </c>
    </row>
    <row r="25" spans="1:3" ht="16.5" customHeight="1">
      <c r="A25" s="7" t="s">
        <v>47</v>
      </c>
      <c r="B25" s="8" t="s">
        <v>48</v>
      </c>
      <c r="C25" s="2">
        <v>0</v>
      </c>
    </row>
    <row r="26" spans="1:3" ht="16.5" customHeight="1">
      <c r="A26" s="7" t="s">
        <v>50</v>
      </c>
      <c r="B26" s="8" t="s">
        <v>51</v>
      </c>
      <c r="C26" s="2">
        <v>0</v>
      </c>
    </row>
    <row r="27" spans="1:3" ht="17.25" customHeight="1">
      <c r="A27" s="6" t="s">
        <v>22</v>
      </c>
      <c r="B27" s="9" t="s">
        <v>34</v>
      </c>
      <c r="C27" s="1">
        <f>C28+C33+C32+C31+C34</f>
        <v>7524.7</v>
      </c>
    </row>
    <row r="28" spans="1:3" ht="25.5">
      <c r="A28" s="7" t="s">
        <v>23</v>
      </c>
      <c r="B28" s="5" t="s">
        <v>24</v>
      </c>
      <c r="C28" s="2">
        <f>C29+C30</f>
        <v>7111.1</v>
      </c>
    </row>
    <row r="29" spans="1:3" ht="27" customHeight="1">
      <c r="A29" s="7" t="s">
        <v>25</v>
      </c>
      <c r="B29" s="8" t="s">
        <v>26</v>
      </c>
      <c r="C29" s="2">
        <v>6446.3</v>
      </c>
    </row>
    <row r="30" spans="1:3" ht="27.75" customHeight="1">
      <c r="A30" s="7" t="s">
        <v>25</v>
      </c>
      <c r="B30" s="8" t="s">
        <v>27</v>
      </c>
      <c r="C30" s="2">
        <v>664.8</v>
      </c>
    </row>
    <row r="31" spans="1:3" ht="21" customHeight="1">
      <c r="A31" s="7" t="s">
        <v>52</v>
      </c>
      <c r="B31" s="8" t="s">
        <v>53</v>
      </c>
      <c r="C31" s="2">
        <v>0</v>
      </c>
    </row>
    <row r="32" spans="1:3" ht="57" customHeight="1">
      <c r="A32" s="7" t="s">
        <v>40</v>
      </c>
      <c r="B32" s="8" t="s">
        <v>45</v>
      </c>
      <c r="C32" s="2">
        <v>295.9</v>
      </c>
    </row>
    <row r="33" spans="1:3" ht="75.75" customHeight="1">
      <c r="A33" s="7" t="s">
        <v>41</v>
      </c>
      <c r="B33" s="5" t="s">
        <v>44</v>
      </c>
      <c r="C33" s="2">
        <f>97.7</f>
        <v>97.7</v>
      </c>
    </row>
    <row r="34" spans="1:3" ht="30" customHeight="1">
      <c r="A34" s="7" t="s">
        <v>54</v>
      </c>
      <c r="B34" s="12" t="s">
        <v>55</v>
      </c>
      <c r="C34" s="2">
        <v>20</v>
      </c>
    </row>
    <row r="35" spans="1:3" ht="17.25" customHeight="1">
      <c r="A35" s="18" t="s">
        <v>5</v>
      </c>
      <c r="B35" s="19"/>
      <c r="C35" s="3">
        <f>C9+C27</f>
        <v>22416.6</v>
      </c>
    </row>
  </sheetData>
  <sheetProtection/>
  <mergeCells count="8">
    <mergeCell ref="A35:B35"/>
    <mergeCell ref="B1:C1"/>
    <mergeCell ref="B2:C2"/>
    <mergeCell ref="B3:C3"/>
    <mergeCell ref="B4:C4"/>
    <mergeCell ref="A5:C5"/>
    <mergeCell ref="A7:A8"/>
    <mergeCell ref="B7:B8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2012-12-03T10:26:19Z</cp:lastPrinted>
  <dcterms:created xsi:type="dcterms:W3CDTF">1996-10-08T23:32:33Z</dcterms:created>
  <dcterms:modified xsi:type="dcterms:W3CDTF">2012-12-03T10:26:37Z</dcterms:modified>
  <cp:category/>
  <cp:version/>
  <cp:contentType/>
  <cp:contentStatus/>
</cp:coreProperties>
</file>