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4" activeTab="0"/>
  </bookViews>
  <sheets>
    <sheet name="Прил №7" sheetId="1" r:id="rId1"/>
  </sheets>
  <definedNames/>
  <calcPr fullCalcOnLoad="1"/>
</workbook>
</file>

<file path=xl/sharedStrings.xml><?xml version="1.0" encoding="utf-8"?>
<sst xmlns="http://schemas.openxmlformats.org/spreadsheetml/2006/main" count="506" uniqueCount="180">
  <si>
    <t>0104</t>
  </si>
  <si>
    <t>Резервные фонды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</si>
  <si>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</si>
  <si>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</si>
  <si>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</si>
  <si>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</si>
  <si>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</si>
  <si>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</si>
  <si>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</si>
  <si>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</si>
  <si>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Связь и информатика</t>
  </si>
  <si>
    <t>0409</t>
  </si>
  <si>
    <t>Коммунальное хозяйство</t>
  </si>
  <si>
    <t>0502</t>
  </si>
  <si>
    <t>Телевидение и радиовещание</t>
  </si>
  <si>
    <t>0803</t>
  </si>
  <si>
    <t>Периодическая печать и издательства</t>
  </si>
  <si>
    <t>0804</t>
  </si>
  <si>
    <t>0902</t>
  </si>
  <si>
    <t>Наименование разделов и подразделов</t>
  </si>
  <si>
    <t>Целевая  статья</t>
  </si>
  <si>
    <t>Вид расхода</t>
  </si>
  <si>
    <t>000 00 00</t>
  </si>
  <si>
    <t>000</t>
  </si>
  <si>
    <t>001 00 00</t>
  </si>
  <si>
    <t>006</t>
  </si>
  <si>
    <t>Расходы за счет доходов от предпринимательской и иной приносящей доход деятельности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</si>
  <si>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</si>
  <si>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</si>
  <si>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</si>
  <si>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</si>
  <si>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</si>
  <si>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152</t>
  </si>
  <si>
    <t>Резервные фонды органов местного самоуправления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</si>
  <si>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</si>
  <si>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</si>
  <si>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</si>
  <si>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Воинские формирования(органы, подразделения)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</si>
  <si>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</si>
  <si>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</si>
  <si>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</si>
  <si>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</si>
  <si>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</si>
  <si>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</si>
  <si>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351 00 00</t>
  </si>
  <si>
    <t>412</t>
  </si>
  <si>
    <t>Обеспечение деятельности подведомственных учреждений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</si>
  <si>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</si>
  <si>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Библиотеки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</si>
  <si>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</si>
  <si>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</si>
  <si>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</si>
  <si>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Периодическая печать</t>
  </si>
  <si>
    <t>456 00 00</t>
  </si>
  <si>
    <t>512 00 00</t>
  </si>
  <si>
    <t>442 00 00</t>
  </si>
  <si>
    <t>Мобилизационная и вневойсковая подготовка</t>
  </si>
  <si>
    <t>к решению Совета депутатов</t>
  </si>
  <si>
    <t>Кобринского сельского поселения</t>
  </si>
  <si>
    <t>раздел</t>
  </si>
  <si>
    <t xml:space="preserve">  Подраздел</t>
  </si>
  <si>
    <t>01</t>
  </si>
  <si>
    <t>12</t>
  </si>
  <si>
    <t>070 05 00</t>
  </si>
  <si>
    <t>Прочие расходы</t>
  </si>
  <si>
    <t>013</t>
  </si>
  <si>
    <t>08</t>
  </si>
  <si>
    <t>00</t>
  </si>
  <si>
    <t xml:space="preserve">Культура </t>
  </si>
  <si>
    <t>440 99 00</t>
  </si>
  <si>
    <t>Выполнение функций бюджетными учреждениями</t>
  </si>
  <si>
    <t>001</t>
  </si>
  <si>
    <t>442 99 00</t>
  </si>
  <si>
    <t>11</t>
  </si>
  <si>
    <t>04</t>
  </si>
  <si>
    <t>017</t>
  </si>
  <si>
    <t>521 06 00</t>
  </si>
  <si>
    <t>Иные межбюджетные трансферты</t>
  </si>
  <si>
    <t>02</t>
  </si>
  <si>
    <t>03</t>
  </si>
  <si>
    <t>Осуществление первичного воинского учета на территориях, где отсутствуют военные комиссариаты</t>
  </si>
  <si>
    <t>001 36 00</t>
  </si>
  <si>
    <t>Выполнение функций органами местного самоуправления</t>
  </si>
  <si>
    <t>500</t>
  </si>
  <si>
    <t xml:space="preserve">Предупреждение и ликвидация последствий чрезвычайных ситуаций природного и техногенного характера,гражданская оборона   </t>
  </si>
  <si>
    <t>09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</si>
  <si>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</si>
  <si>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</si>
  <si>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</si>
  <si>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</si>
  <si>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</si>
  <si>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</si>
  <si>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202 67 00</t>
  </si>
  <si>
    <t>Субсидии юридическим лицам</t>
  </si>
  <si>
    <t>Благоустройство</t>
  </si>
  <si>
    <t>05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</si>
  <si>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</si>
  <si>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</si>
  <si>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</si>
  <si>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</si>
  <si>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</si>
  <si>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</si>
  <si>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</si>
  <si>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</si>
  <si>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</si>
  <si>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</si>
  <si>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</si>
  <si>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</si>
  <si>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</si>
  <si>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</si>
  <si>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002 04 00</t>
  </si>
  <si>
    <t>Глава местной администрации(исполнительно - распорядительного органа муниципального образования)</t>
  </si>
  <si>
    <t>002 08 00</t>
  </si>
  <si>
    <t xml:space="preserve">Мероприятия в области коммунального хозяйства </t>
  </si>
  <si>
    <t>351 05 00</t>
  </si>
  <si>
    <t>Жилищное хозяйство</t>
  </si>
  <si>
    <t>Другие вопросы в области национальной экономике</t>
  </si>
  <si>
    <t>07</t>
  </si>
  <si>
    <t>Молодежная политика и оздоровление детей</t>
  </si>
  <si>
    <t>Реализация государственных функций, связанных с общегосударственным управлением</t>
  </si>
  <si>
    <t>Другие общегосударственные вопросы</t>
  </si>
  <si>
    <t>090 02 00</t>
  </si>
  <si>
    <t>350 00 00</t>
  </si>
  <si>
    <t>Капитальный ремонт жилищного фонда и муниципального жилищного фонда</t>
  </si>
  <si>
    <t>Проведение мероприятий для детей и молодежи</t>
  </si>
  <si>
    <t>431 01 00</t>
  </si>
  <si>
    <t>450 85 00</t>
  </si>
  <si>
    <t>Мероприятия в области строительства, архитектуры и градостроительства</t>
  </si>
  <si>
    <t>338 00 00</t>
  </si>
  <si>
    <t>Пенсионное обеспечение</t>
  </si>
  <si>
    <t>Доплата к пенсиям государственных служащих и муниципальных служащих</t>
  </si>
  <si>
    <t>491 01 00</t>
  </si>
  <si>
    <t>005</t>
  </si>
  <si>
    <t>Общеэкономические вопросы</t>
  </si>
  <si>
    <t>Реализация доп.мероприятий направленных на снижение напр. на рынке труда</t>
  </si>
  <si>
    <t>510 03 00</t>
  </si>
  <si>
    <t>Выполнение функций бюджетными учреждениями (МУ ЦК Кобринского поселения платные)</t>
  </si>
  <si>
    <t>Выполнение функций органами местного самоуправления (Адм)</t>
  </si>
  <si>
    <t>092 03 00</t>
  </si>
  <si>
    <t>795 40 00</t>
  </si>
  <si>
    <t>МЦП "Энергосбережение и повышение энергетической эффективности на территории Кобринского сельского поселения ГМР ЛО на 2010-2014 годы"</t>
  </si>
  <si>
    <t>МЦП "Повышение безопасности дорожного движения в Кобринском сельском поселении в 2008-2012 г.г."</t>
  </si>
  <si>
    <t>795 15 00</t>
  </si>
  <si>
    <t>Мероприятия в области здравоохранения, спорта, физической культуры, туризма</t>
  </si>
  <si>
    <t>512 97 00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</si>
  <si>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 местного самоуправления</t>
  </si>
  <si>
    <t>Массовый спорт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</si>
  <si>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бюджентов муниципальных районов на осуществление части полномочий по решению воросов местного значения  в соответствии с заключенными соглашениями </t>
  </si>
  <si>
    <t>Другие воросы в области физической культуры и спорта</t>
  </si>
  <si>
    <t>13</t>
  </si>
  <si>
    <t>МЦП "Развитие муниципальной службы в Кобринском сельском поселении на 2011-2013 г.г."</t>
  </si>
  <si>
    <t>795 39 00</t>
  </si>
  <si>
    <t>14</t>
  </si>
  <si>
    <t>247 00 00</t>
  </si>
  <si>
    <t>330 82 00</t>
  </si>
  <si>
    <t>350 03 00</t>
  </si>
  <si>
    <t>350 02 00</t>
  </si>
  <si>
    <t>Проведение мероприятий, осуществляемых органами местного самоуправления</t>
  </si>
  <si>
    <t>092 00 00</t>
  </si>
  <si>
    <t>Социальные выплаты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</si>
  <si>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</si>
  <si>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</si>
  <si>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</si>
  <si>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</si>
  <si>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</si>
  <si>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</si>
  <si>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</si>
  <si>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СОЦИАЛЬНАЯ ПОЛИТИКА</t>
  </si>
  <si>
    <t>ФИЗИЧЕСКАЯ КУЛЬТУРА И СПОРТ</t>
  </si>
  <si>
    <t>МКУ "ЦК Кобринского поселения"</t>
  </si>
  <si>
    <t>Администрация Кобринского сельского поселения</t>
  </si>
  <si>
    <t>2.</t>
  </si>
  <si>
    <t>1.</t>
  </si>
  <si>
    <t>Бюджет на 2012    сумма (тыс.руб.)</t>
  </si>
  <si>
    <t>Приложение  7</t>
  </si>
  <si>
    <t>Ведомственная структура расходов бюджета Кобринского сельского поселения на 2012 год</t>
  </si>
  <si>
    <t>Дорожное хозяйство</t>
  </si>
  <si>
    <t>522 40 00</t>
  </si>
  <si>
    <t>ДЦП "Совершенствование и развитие автомобильных дорог ЛО на 2009-2020 г"</t>
  </si>
  <si>
    <t>№    45  от  19 июля  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</si>
</sst>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49" fontId="2" fillId="0" borderId="10" xfId="0" applyNumberFormat="1" applyFont="1" applyFill="1" applyBorder="1" applyAlignment="1">
      <alignment vertical="top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9" fillId="0" borderId="10" xfId="0" applyNumberFormat="1" applyFont="1" applyBorder="1" applyAlignment="1">
      <alignment horizontal="justify" vertical="center" wrapText="1"/>
    </xf>
    <xf numFmtId="0" fontId="1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49" fontId="2" fillId="0" borderId="10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vertical="top"/>
    </xf>
    <xf numFmtId="164" fontId="2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 applyProtection="1">
      <alignment horizontal="left" vertical="center" wrapText="1"/>
      <protection locked="0"/>
    </xf>
    <xf numFmtId="164" fontId="5" fillId="0" borderId="10" xfId="0" applyNumberFormat="1" applyFont="1" applyBorder="1" applyAlignment="1">
      <alignment horizontal="center" vertical="top"/>
    </xf>
    <xf numFmtId="0" fontId="2" fillId="22" borderId="10" xfId="0" applyFont="1" applyFill="1" applyBorder="1" applyAlignment="1">
      <alignment vertical="top"/>
    </xf>
    <xf numFmtId="49" fontId="2" fillId="22" borderId="10" xfId="0" applyNumberFormat="1" applyFont="1" applyFill="1" applyBorder="1" applyAlignment="1">
      <alignment horizontal="center" vertical="center" wrapText="1"/>
    </xf>
    <xf numFmtId="164" fontId="2" fillId="22" borderId="10" xfId="0" applyNumberFormat="1" applyFont="1" applyFill="1" applyBorder="1" applyAlignment="1">
      <alignment horizontal="center" vertical="center" wrapText="1"/>
    </xf>
    <xf numFmtId="49" fontId="2" fillId="22" borderId="10" xfId="0" applyNumberFormat="1" applyFont="1" applyFill="1" applyBorder="1" applyAlignment="1">
      <alignment horizontal="justify" vertical="center" wrapText="1"/>
    </xf>
    <xf numFmtId="164" fontId="2" fillId="22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11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92"/>
  <sheetViews>
    <sheetView tabSelected="1" zoomScalePageLayoutView="0" workbookViewId="0" topLeftCell="A1">
      <selection activeCell="D4" sqref="D4:G4"/>
    </sheetView>
  </sheetViews>
  <sheetFormatPr defaultColWidth="8.8515625" defaultRowHeight="12.75"/>
  <cols>
    <col min="1" max="1" width="3.00390625" style="2" customWidth="1"/>
    <col min="2" max="2" width="64.140625" style="2" customWidth="1"/>
    <col min="3" max="3" width="7.28125" style="2" customWidth="1"/>
    <col min="4" max="4" width="6.140625" style="2" customWidth="1"/>
    <col min="5" max="5" width="10.00390625" style="2" customWidth="1"/>
    <col min="6" max="6" width="6.28125" style="2" customWidth="1"/>
    <col min="7" max="7" width="11.57421875" style="4" customWidth="1"/>
    <col min="8" max="16384" width="8.8515625" style="1" customWidth="1"/>
  </cols>
  <sheetData>
    <row r="1" spans="4:16" ht="15.75">
      <c r="D1" s="58" t="s">
        <v>174</v>
      </c>
      <c r="E1" s="58"/>
      <c r="F1" s="58"/>
      <c r="G1" s="58"/>
      <c r="H1" s="3"/>
      <c r="I1" s="3"/>
      <c r="J1" s="3"/>
      <c r="K1" s="3"/>
      <c r="L1" s="3"/>
      <c r="M1" s="3"/>
      <c r="N1" s="3"/>
      <c r="O1" s="3"/>
      <c r="P1" s="3"/>
    </row>
    <row r="2" spans="4:16" ht="15.75">
      <c r="D2" s="41" t="s">
        <v>57</v>
      </c>
      <c r="E2" s="41"/>
      <c r="F2" s="41"/>
      <c r="G2" s="3"/>
      <c r="H2" s="3"/>
      <c r="I2" s="3"/>
      <c r="J2" s="3"/>
      <c r="K2" s="3"/>
      <c r="L2" s="3"/>
      <c r="M2" s="3"/>
      <c r="N2" s="3"/>
      <c r="O2" s="3"/>
      <c r="P2" s="3"/>
    </row>
    <row r="3" spans="4:16" ht="15.75">
      <c r="D3" s="41" t="s">
        <v>58</v>
      </c>
      <c r="E3" s="41"/>
      <c r="F3" s="41"/>
      <c r="G3" s="3"/>
      <c r="H3" s="3"/>
      <c r="I3" s="3"/>
      <c r="J3" s="3"/>
      <c r="K3" s="3"/>
      <c r="L3" s="3"/>
      <c r="M3" s="3"/>
      <c r="N3" s="3"/>
      <c r="O3" s="3"/>
      <c r="P3" s="3"/>
    </row>
    <row r="4" spans="4:16" ht="15.75">
      <c r="D4" s="59" t="s">
        <v>179</v>
      </c>
      <c r="E4" s="59"/>
      <c r="F4" s="59"/>
      <c r="G4" s="59"/>
      <c r="H4" s="27"/>
      <c r="I4" s="27"/>
      <c r="J4" s="27"/>
      <c r="K4" s="27"/>
      <c r="L4" s="27"/>
      <c r="M4" s="27"/>
      <c r="N4" s="27"/>
      <c r="O4" s="27"/>
      <c r="P4" s="27"/>
    </row>
    <row r="5" ht="15" customHeight="1"/>
    <row r="6" spans="1:7" ht="48" customHeight="1">
      <c r="A6" s="56" t="s">
        <v>175</v>
      </c>
      <c r="B6" s="57"/>
      <c r="C6" s="57"/>
      <c r="D6" s="57"/>
      <c r="E6" s="57"/>
      <c r="F6" s="57"/>
      <c r="G6" s="57"/>
    </row>
    <row r="7" spans="1:7" ht="9.75" customHeight="1">
      <c r="A7" s="56"/>
      <c r="B7" s="57"/>
      <c r="C7" s="57"/>
      <c r="D7" s="57"/>
      <c r="E7" s="57"/>
      <c r="F7" s="57"/>
      <c r="G7" s="57"/>
    </row>
    <row r="8" spans="1:7" ht="63">
      <c r="A8" s="5"/>
      <c r="B8" s="6" t="s">
        <v>19</v>
      </c>
      <c r="C8" s="6" t="s">
        <v>59</v>
      </c>
      <c r="D8" s="6" t="s">
        <v>60</v>
      </c>
      <c r="E8" s="6" t="s">
        <v>20</v>
      </c>
      <c r="F8" s="6" t="s">
        <v>21</v>
      </c>
      <c r="G8" s="7" t="s">
        <v>173</v>
      </c>
    </row>
    <row r="9" spans="1:7" ht="18.75" customHeight="1">
      <c r="A9" s="51" t="s">
        <v>172</v>
      </c>
      <c r="B9" s="52" t="s">
        <v>170</v>
      </c>
      <c r="C9" s="52"/>
      <c r="D9" s="52"/>
      <c r="E9" s="52"/>
      <c r="F9" s="52"/>
      <c r="G9" s="53">
        <f>G10+G46+G50+G59+G74+G105+G109+G116+G123</f>
        <v>21219.405</v>
      </c>
    </row>
    <row r="10" spans="1:7" ht="19.5" customHeight="1">
      <c r="A10" s="8"/>
      <c r="B10" s="28" t="s">
        <v>160</v>
      </c>
      <c r="C10" s="29" t="s">
        <v>61</v>
      </c>
      <c r="D10" s="31" t="s">
        <v>67</v>
      </c>
      <c r="E10" s="31"/>
      <c r="F10" s="31"/>
      <c r="G10" s="45">
        <f>G11+G15+G26+G40</f>
        <v>7463.8</v>
      </c>
    </row>
    <row r="11" spans="1:7" ht="63" customHeight="1">
      <c r="A11" s="8"/>
      <c r="B11" s="28" t="s">
        <v>145</v>
      </c>
      <c r="C11" s="31" t="s">
        <v>61</v>
      </c>
      <c r="D11" s="31" t="s">
        <v>79</v>
      </c>
      <c r="E11" s="31"/>
      <c r="F11" s="31"/>
      <c r="G11" s="45">
        <f>G12</f>
        <v>413.8</v>
      </c>
    </row>
    <row r="12" spans="1:7" ht="52.5" customHeight="1">
      <c r="A12" s="8"/>
      <c r="B12" s="9" t="s">
        <v>104</v>
      </c>
      <c r="C12" s="31" t="s">
        <v>61</v>
      </c>
      <c r="D12" s="31" t="s">
        <v>79</v>
      </c>
      <c r="E12" s="31" t="s">
        <v>105</v>
      </c>
      <c r="F12" s="31"/>
      <c r="G12" s="42">
        <f>G13</f>
        <v>413.8</v>
      </c>
    </row>
    <row r="13" spans="1:7" ht="30.75" customHeight="1">
      <c r="A13" s="8"/>
      <c r="B13" s="12" t="s">
        <v>106</v>
      </c>
      <c r="C13" s="6" t="s">
        <v>61</v>
      </c>
      <c r="D13" s="46" t="s">
        <v>79</v>
      </c>
      <c r="E13" s="46" t="s">
        <v>107</v>
      </c>
      <c r="F13" s="46"/>
      <c r="G13" s="43">
        <f>G14</f>
        <v>413.8</v>
      </c>
    </row>
    <row r="14" spans="1:7" ht="24.75" customHeight="1">
      <c r="A14" s="8"/>
      <c r="B14" s="12" t="s">
        <v>82</v>
      </c>
      <c r="C14" s="6" t="s">
        <v>61</v>
      </c>
      <c r="D14" s="46" t="s">
        <v>79</v>
      </c>
      <c r="E14" s="46" t="s">
        <v>107</v>
      </c>
      <c r="F14" s="46" t="s">
        <v>83</v>
      </c>
      <c r="G14" s="43">
        <v>413.8</v>
      </c>
    </row>
    <row r="15" spans="1:7" ht="53.25" customHeight="1">
      <c r="A15" s="33"/>
      <c r="B15" s="26" t="s">
        <v>108</v>
      </c>
      <c r="C15" s="29" t="s">
        <v>61</v>
      </c>
      <c r="D15" s="29" t="s">
        <v>74</v>
      </c>
      <c r="E15" s="29"/>
      <c r="F15" s="29"/>
      <c r="G15" s="44">
        <f>G20+G22+G24</f>
        <v>6450</v>
      </c>
    </row>
    <row r="16" spans="1:7" ht="0" customHeight="1" hidden="1">
      <c r="A16" s="8"/>
      <c r="B16" s="13" t="s">
        <v>26</v>
      </c>
      <c r="C16" s="29"/>
      <c r="D16" s="6" t="s">
        <v>0</v>
      </c>
      <c r="E16" s="6" t="s">
        <v>24</v>
      </c>
      <c r="F16" s="6" t="s">
        <v>25</v>
      </c>
      <c r="G16" s="43"/>
    </row>
    <row r="17" spans="1:7" ht="15" customHeight="1" hidden="1">
      <c r="A17" s="8"/>
      <c r="B17" s="13" t="s">
        <v>27</v>
      </c>
      <c r="C17" s="29"/>
      <c r="D17" s="6" t="s">
        <v>28</v>
      </c>
      <c r="E17" s="6" t="s">
        <v>22</v>
      </c>
      <c r="F17" s="6" t="s">
        <v>23</v>
      </c>
      <c r="G17" s="43">
        <f>G18</f>
        <v>0</v>
      </c>
    </row>
    <row r="18" spans="1:7" ht="15" customHeight="1" hidden="1">
      <c r="A18" s="8"/>
      <c r="B18" s="13" t="s">
        <v>29</v>
      </c>
      <c r="C18" s="29"/>
      <c r="D18" s="6" t="s">
        <v>28</v>
      </c>
      <c r="E18" s="6" t="s">
        <v>30</v>
      </c>
      <c r="F18" s="6" t="s">
        <v>23</v>
      </c>
      <c r="G18" s="43">
        <f>G19</f>
        <v>0</v>
      </c>
    </row>
    <row r="19" spans="1:7" ht="15" customHeight="1" hidden="1">
      <c r="A19" s="8"/>
      <c r="B19" s="13" t="s">
        <v>31</v>
      </c>
      <c r="C19" s="29"/>
      <c r="D19" s="6" t="s">
        <v>28</v>
      </c>
      <c r="E19" s="6" t="s">
        <v>30</v>
      </c>
      <c r="F19" s="6" t="s">
        <v>32</v>
      </c>
      <c r="G19" s="43"/>
    </row>
    <row r="20" spans="1:7" ht="18" customHeight="1">
      <c r="A20" s="8"/>
      <c r="B20" s="9" t="s">
        <v>109</v>
      </c>
      <c r="C20" s="31" t="s">
        <v>61</v>
      </c>
      <c r="D20" s="31" t="s">
        <v>74</v>
      </c>
      <c r="E20" s="31" t="s">
        <v>110</v>
      </c>
      <c r="F20" s="31"/>
      <c r="G20" s="42">
        <f>G21</f>
        <v>5416.6</v>
      </c>
    </row>
    <row r="21" spans="1:7" ht="17.25" customHeight="1">
      <c r="A21" s="8"/>
      <c r="B21" s="12" t="s">
        <v>82</v>
      </c>
      <c r="C21" s="32" t="s">
        <v>61</v>
      </c>
      <c r="D21" s="6" t="s">
        <v>74</v>
      </c>
      <c r="E21" s="6" t="s">
        <v>110</v>
      </c>
      <c r="F21" s="6" t="s">
        <v>83</v>
      </c>
      <c r="G21" s="43">
        <f>5466.6-50</f>
        <v>5416.6</v>
      </c>
    </row>
    <row r="22" spans="1:7" ht="33" customHeight="1">
      <c r="A22" s="8"/>
      <c r="B22" s="15" t="s">
        <v>111</v>
      </c>
      <c r="C22" s="31" t="s">
        <v>61</v>
      </c>
      <c r="D22" s="31" t="s">
        <v>74</v>
      </c>
      <c r="E22" s="31" t="s">
        <v>112</v>
      </c>
      <c r="F22" s="31"/>
      <c r="G22" s="42">
        <f>G23</f>
        <v>805.2</v>
      </c>
    </row>
    <row r="23" spans="1:7" ht="15" customHeight="1">
      <c r="A23" s="8"/>
      <c r="B23" s="12" t="s">
        <v>82</v>
      </c>
      <c r="C23" s="32" t="s">
        <v>61</v>
      </c>
      <c r="D23" s="6" t="s">
        <v>74</v>
      </c>
      <c r="E23" s="6" t="s">
        <v>112</v>
      </c>
      <c r="F23" s="6" t="s">
        <v>83</v>
      </c>
      <c r="G23" s="43">
        <v>805.2</v>
      </c>
    </row>
    <row r="24" spans="1:7" ht="86.25" customHeight="1">
      <c r="A24" s="8"/>
      <c r="B24" s="49" t="s">
        <v>147</v>
      </c>
      <c r="C24" s="32" t="s">
        <v>61</v>
      </c>
      <c r="D24" s="6" t="s">
        <v>74</v>
      </c>
      <c r="E24" s="6" t="s">
        <v>76</v>
      </c>
      <c r="F24" s="6"/>
      <c r="G24" s="43">
        <f>G25</f>
        <v>228.2</v>
      </c>
    </row>
    <row r="25" spans="1:7" ht="18.75" customHeight="1">
      <c r="A25" s="8"/>
      <c r="B25" s="12" t="s">
        <v>77</v>
      </c>
      <c r="C25" s="32" t="s">
        <v>61</v>
      </c>
      <c r="D25" s="6" t="s">
        <v>74</v>
      </c>
      <c r="E25" s="6" t="s">
        <v>76</v>
      </c>
      <c r="F25" s="6" t="s">
        <v>75</v>
      </c>
      <c r="G25" s="43">
        <v>228.2</v>
      </c>
    </row>
    <row r="26" spans="1:7" ht="20.25" customHeight="1">
      <c r="A26" s="10"/>
      <c r="B26" s="26" t="s">
        <v>1</v>
      </c>
      <c r="C26" s="29" t="s">
        <v>61</v>
      </c>
      <c r="D26" s="29" t="s">
        <v>73</v>
      </c>
      <c r="E26" s="29"/>
      <c r="F26" s="29"/>
      <c r="G26" s="44">
        <f>G27</f>
        <v>300</v>
      </c>
    </row>
    <row r="27" spans="1:7" ht="15" customHeight="1">
      <c r="A27" s="8"/>
      <c r="B27" s="28" t="s">
        <v>33</v>
      </c>
      <c r="C27" s="31" t="s">
        <v>61</v>
      </c>
      <c r="D27" s="31" t="s">
        <v>73</v>
      </c>
      <c r="E27" s="31" t="s">
        <v>63</v>
      </c>
      <c r="F27" s="31"/>
      <c r="G27" s="42">
        <f>G39</f>
        <v>300</v>
      </c>
    </row>
    <row r="28" spans="1:7" s="16" customFormat="1" ht="0" customHeight="1" hidden="1">
      <c r="A28" s="14"/>
      <c r="B28" s="15" t="s">
        <v>2</v>
      </c>
      <c r="C28" s="32"/>
      <c r="D28" s="47" t="s">
        <v>3</v>
      </c>
      <c r="E28" s="47" t="s">
        <v>22</v>
      </c>
      <c r="F28" s="47" t="s">
        <v>23</v>
      </c>
      <c r="G28" s="42">
        <f>G29+G32</f>
        <v>0</v>
      </c>
    </row>
    <row r="29" spans="1:7" ht="7.5" customHeight="1" hidden="1">
      <c r="A29" s="5"/>
      <c r="B29" s="11" t="s">
        <v>4</v>
      </c>
      <c r="C29" s="32"/>
      <c r="D29" s="6" t="s">
        <v>5</v>
      </c>
      <c r="E29" s="6" t="s">
        <v>22</v>
      </c>
      <c r="F29" s="6" t="s">
        <v>23</v>
      </c>
      <c r="G29" s="43">
        <f>G30</f>
        <v>0</v>
      </c>
    </row>
    <row r="30" spans="1:7" ht="28.5" customHeight="1" hidden="1">
      <c r="A30" s="5"/>
      <c r="B30" s="11" t="s">
        <v>34</v>
      </c>
      <c r="C30" s="32"/>
      <c r="D30" s="6" t="s">
        <v>5</v>
      </c>
      <c r="E30" s="6" t="s">
        <v>35</v>
      </c>
      <c r="F30" s="6" t="s">
        <v>23</v>
      </c>
      <c r="G30" s="43">
        <f>G31</f>
        <v>0</v>
      </c>
    </row>
    <row r="31" spans="1:7" ht="47.25" hidden="1">
      <c r="A31" s="5"/>
      <c r="B31" s="11" t="s">
        <v>36</v>
      </c>
      <c r="C31" s="32"/>
      <c r="D31" s="6" t="s">
        <v>5</v>
      </c>
      <c r="E31" s="6" t="s">
        <v>35</v>
      </c>
      <c r="F31" s="6">
        <v>260</v>
      </c>
      <c r="G31" s="43"/>
    </row>
    <row r="32" spans="1:7" ht="15.75" hidden="1">
      <c r="A32" s="17"/>
      <c r="B32" s="12" t="s">
        <v>6</v>
      </c>
      <c r="C32" s="32"/>
      <c r="D32" s="46" t="s">
        <v>7</v>
      </c>
      <c r="E32" s="46" t="s">
        <v>22</v>
      </c>
      <c r="F32" s="46" t="s">
        <v>23</v>
      </c>
      <c r="G32" s="43">
        <f>G33</f>
        <v>0</v>
      </c>
    </row>
    <row r="33" spans="1:7" ht="15.75" hidden="1">
      <c r="A33" s="17"/>
      <c r="B33" s="12" t="s">
        <v>37</v>
      </c>
      <c r="C33" s="32"/>
      <c r="D33" s="46" t="s">
        <v>7</v>
      </c>
      <c r="E33" s="46" t="s">
        <v>38</v>
      </c>
      <c r="F33" s="46" t="s">
        <v>23</v>
      </c>
      <c r="G33" s="43">
        <f>G34</f>
        <v>0</v>
      </c>
    </row>
    <row r="34" spans="1:7" ht="36.75" customHeight="1" hidden="1">
      <c r="A34" s="17"/>
      <c r="B34" s="12" t="s">
        <v>39</v>
      </c>
      <c r="C34" s="32"/>
      <c r="D34" s="46" t="s">
        <v>7</v>
      </c>
      <c r="E34" s="46" t="s">
        <v>38</v>
      </c>
      <c r="F34" s="46" t="s">
        <v>40</v>
      </c>
      <c r="G34" s="43"/>
    </row>
    <row r="35" spans="1:7" ht="18.75" customHeight="1" hidden="1">
      <c r="A35" s="8"/>
      <c r="B35" s="18" t="s">
        <v>8</v>
      </c>
      <c r="C35" s="38"/>
      <c r="D35" s="35" t="s">
        <v>9</v>
      </c>
      <c r="E35" s="35" t="s">
        <v>22</v>
      </c>
      <c r="F35" s="35" t="s">
        <v>23</v>
      </c>
      <c r="G35" s="43">
        <f>G36</f>
        <v>0</v>
      </c>
    </row>
    <row r="36" spans="1:7" ht="19.5" customHeight="1" hidden="1">
      <c r="A36" s="10"/>
      <c r="B36" s="11" t="s">
        <v>10</v>
      </c>
      <c r="C36" s="32"/>
      <c r="D36" s="6" t="s">
        <v>11</v>
      </c>
      <c r="E36" s="6" t="s">
        <v>22</v>
      </c>
      <c r="F36" s="6" t="s">
        <v>23</v>
      </c>
      <c r="G36" s="43">
        <f>G37</f>
        <v>0</v>
      </c>
    </row>
    <row r="37" spans="1:7" ht="19.5" customHeight="1" hidden="1">
      <c r="A37" s="8"/>
      <c r="B37" s="11" t="s">
        <v>41</v>
      </c>
      <c r="C37" s="32"/>
      <c r="D37" s="6" t="s">
        <v>11</v>
      </c>
      <c r="E37" s="6" t="s">
        <v>42</v>
      </c>
      <c r="F37" s="6" t="s">
        <v>23</v>
      </c>
      <c r="G37" s="43">
        <f>G38</f>
        <v>0</v>
      </c>
    </row>
    <row r="38" spans="1:7" ht="19.5" customHeight="1" hidden="1">
      <c r="A38" s="8"/>
      <c r="B38" s="11" t="s">
        <v>43</v>
      </c>
      <c r="C38" s="32"/>
      <c r="D38" s="6" t="s">
        <v>11</v>
      </c>
      <c r="E38" s="6" t="s">
        <v>42</v>
      </c>
      <c r="F38" s="6">
        <v>382</v>
      </c>
      <c r="G38" s="43"/>
    </row>
    <row r="39" spans="1:7" ht="19.5" customHeight="1">
      <c r="A39" s="8"/>
      <c r="B39" s="11" t="s">
        <v>64</v>
      </c>
      <c r="C39" s="32" t="s">
        <v>61</v>
      </c>
      <c r="D39" s="6" t="s">
        <v>73</v>
      </c>
      <c r="E39" s="6" t="s">
        <v>63</v>
      </c>
      <c r="F39" s="6" t="s">
        <v>65</v>
      </c>
      <c r="G39" s="43">
        <v>300</v>
      </c>
    </row>
    <row r="40" spans="1:7" ht="19.5" customHeight="1">
      <c r="A40" s="8"/>
      <c r="B40" s="22" t="s">
        <v>120</v>
      </c>
      <c r="C40" s="31" t="s">
        <v>61</v>
      </c>
      <c r="D40" s="31" t="s">
        <v>149</v>
      </c>
      <c r="E40" s="31"/>
      <c r="F40" s="31"/>
      <c r="G40" s="42">
        <f>G41+G43+G45</f>
        <v>300</v>
      </c>
    </row>
    <row r="41" spans="1:7" ht="33.75" customHeight="1">
      <c r="A41" s="8"/>
      <c r="B41" s="9" t="s">
        <v>119</v>
      </c>
      <c r="C41" s="31" t="s">
        <v>61</v>
      </c>
      <c r="D41" s="31" t="s">
        <v>149</v>
      </c>
      <c r="E41" s="31" t="s">
        <v>121</v>
      </c>
      <c r="F41" s="31"/>
      <c r="G41" s="42">
        <f>G42</f>
        <v>100</v>
      </c>
    </row>
    <row r="42" spans="1:7" ht="21.75" customHeight="1">
      <c r="A42" s="8"/>
      <c r="B42" s="11" t="s">
        <v>82</v>
      </c>
      <c r="C42" s="32" t="s">
        <v>61</v>
      </c>
      <c r="D42" s="6" t="s">
        <v>149</v>
      </c>
      <c r="E42" s="6" t="s">
        <v>121</v>
      </c>
      <c r="F42" s="6" t="s">
        <v>83</v>
      </c>
      <c r="G42" s="43">
        <v>100</v>
      </c>
    </row>
    <row r="43" spans="1:7" ht="38.25" customHeight="1">
      <c r="A43" s="8"/>
      <c r="B43" s="11" t="s">
        <v>157</v>
      </c>
      <c r="C43" s="32" t="s">
        <v>61</v>
      </c>
      <c r="D43" s="6" t="s">
        <v>149</v>
      </c>
      <c r="E43" s="6" t="s">
        <v>158</v>
      </c>
      <c r="F43" s="6"/>
      <c r="G43" s="43">
        <f>G44</f>
        <v>180</v>
      </c>
    </row>
    <row r="44" spans="1:7" ht="21.75" customHeight="1">
      <c r="A44" s="8"/>
      <c r="B44" s="11" t="s">
        <v>82</v>
      </c>
      <c r="C44" s="32" t="s">
        <v>61</v>
      </c>
      <c r="D44" s="6" t="s">
        <v>149</v>
      </c>
      <c r="E44" s="6" t="s">
        <v>138</v>
      </c>
      <c r="F44" s="6" t="s">
        <v>83</v>
      </c>
      <c r="G44" s="43">
        <v>180</v>
      </c>
    </row>
    <row r="45" spans="1:7" ht="37.5" customHeight="1">
      <c r="A45" s="8"/>
      <c r="B45" s="11" t="s">
        <v>150</v>
      </c>
      <c r="C45" s="32" t="s">
        <v>61</v>
      </c>
      <c r="D45" s="6" t="s">
        <v>149</v>
      </c>
      <c r="E45" s="6" t="s">
        <v>151</v>
      </c>
      <c r="F45" s="6" t="s">
        <v>83</v>
      </c>
      <c r="G45" s="43">
        <v>20</v>
      </c>
    </row>
    <row r="46" spans="1:7" ht="19.5" customHeight="1">
      <c r="A46" s="8"/>
      <c r="B46" s="26" t="s">
        <v>161</v>
      </c>
      <c r="C46" s="29" t="s">
        <v>78</v>
      </c>
      <c r="D46" s="29"/>
      <c r="E46" s="29"/>
      <c r="F46" s="29"/>
      <c r="G46" s="44">
        <f>G47</f>
        <v>290.394</v>
      </c>
    </row>
    <row r="47" spans="1:7" ht="19.5" customHeight="1">
      <c r="A47" s="8"/>
      <c r="B47" s="26" t="s">
        <v>56</v>
      </c>
      <c r="C47" s="29" t="s">
        <v>78</v>
      </c>
      <c r="D47" s="29" t="s">
        <v>79</v>
      </c>
      <c r="E47" s="29"/>
      <c r="F47" s="29"/>
      <c r="G47" s="44">
        <f>G48</f>
        <v>290.394</v>
      </c>
    </row>
    <row r="48" spans="1:7" ht="34.5" customHeight="1">
      <c r="A48" s="8"/>
      <c r="B48" s="9" t="s">
        <v>80</v>
      </c>
      <c r="C48" s="31" t="s">
        <v>78</v>
      </c>
      <c r="D48" s="31" t="s">
        <v>79</v>
      </c>
      <c r="E48" s="31" t="s">
        <v>81</v>
      </c>
      <c r="F48" s="31"/>
      <c r="G48" s="42">
        <f>G49</f>
        <v>290.394</v>
      </c>
    </row>
    <row r="49" spans="1:7" ht="29.25" customHeight="1">
      <c r="A49" s="8"/>
      <c r="B49" s="11" t="s">
        <v>82</v>
      </c>
      <c r="C49" s="6" t="s">
        <v>78</v>
      </c>
      <c r="D49" s="6" t="s">
        <v>79</v>
      </c>
      <c r="E49" s="6" t="s">
        <v>81</v>
      </c>
      <c r="F49" s="6" t="s">
        <v>83</v>
      </c>
      <c r="G49" s="43">
        <f>234.7+55.694</f>
        <v>290.394</v>
      </c>
    </row>
    <row r="50" spans="1:7" ht="36" customHeight="1">
      <c r="A50" s="8"/>
      <c r="B50" s="28" t="s">
        <v>162</v>
      </c>
      <c r="C50" s="31" t="s">
        <v>79</v>
      </c>
      <c r="D50" s="31" t="s">
        <v>67</v>
      </c>
      <c r="E50" s="31"/>
      <c r="F50" s="31"/>
      <c r="G50" s="42">
        <f>G51+G54+G57</f>
        <v>220</v>
      </c>
    </row>
    <row r="51" spans="1:7" ht="46.5" customHeight="1">
      <c r="A51" s="8"/>
      <c r="B51" s="26" t="s">
        <v>84</v>
      </c>
      <c r="C51" s="29" t="s">
        <v>79</v>
      </c>
      <c r="D51" s="29" t="s">
        <v>85</v>
      </c>
      <c r="E51" s="29"/>
      <c r="F51" s="29"/>
      <c r="G51" s="44">
        <f>G52</f>
        <v>100</v>
      </c>
    </row>
    <row r="52" spans="1:7" ht="46.5" customHeight="1">
      <c r="A52" s="8"/>
      <c r="B52" s="9" t="s">
        <v>36</v>
      </c>
      <c r="C52" s="31" t="s">
        <v>79</v>
      </c>
      <c r="D52" s="31" t="s">
        <v>85</v>
      </c>
      <c r="E52" s="31" t="s">
        <v>86</v>
      </c>
      <c r="F52" s="31"/>
      <c r="G52" s="42">
        <f>G53</f>
        <v>100</v>
      </c>
    </row>
    <row r="53" spans="1:7" ht="36.75" customHeight="1">
      <c r="A53" s="8"/>
      <c r="B53" s="11" t="s">
        <v>87</v>
      </c>
      <c r="C53" s="6" t="s">
        <v>79</v>
      </c>
      <c r="D53" s="6" t="s">
        <v>85</v>
      </c>
      <c r="E53" s="6" t="s">
        <v>86</v>
      </c>
      <c r="F53" s="6" t="s">
        <v>88</v>
      </c>
      <c r="G53" s="43">
        <v>100</v>
      </c>
    </row>
    <row r="54" spans="1:7" ht="19.5" customHeight="1">
      <c r="A54" s="33"/>
      <c r="B54" s="26" t="s">
        <v>89</v>
      </c>
      <c r="C54" s="29" t="s">
        <v>79</v>
      </c>
      <c r="D54" s="29" t="s">
        <v>90</v>
      </c>
      <c r="E54" s="29"/>
      <c r="F54" s="29"/>
      <c r="G54" s="44">
        <f>G55</f>
        <v>100</v>
      </c>
    </row>
    <row r="55" spans="1:7" ht="34.5" customHeight="1">
      <c r="A55" s="8"/>
      <c r="B55" s="9" t="s">
        <v>91</v>
      </c>
      <c r="C55" s="31" t="s">
        <v>79</v>
      </c>
      <c r="D55" s="31" t="s">
        <v>90</v>
      </c>
      <c r="E55" s="31" t="s">
        <v>92</v>
      </c>
      <c r="F55" s="31"/>
      <c r="G55" s="42">
        <f>G56</f>
        <v>100</v>
      </c>
    </row>
    <row r="56" spans="1:7" ht="42" customHeight="1">
      <c r="A56" s="8"/>
      <c r="B56" s="11" t="s">
        <v>87</v>
      </c>
      <c r="C56" s="6" t="s">
        <v>79</v>
      </c>
      <c r="D56" s="6" t="s">
        <v>90</v>
      </c>
      <c r="E56" s="6" t="s">
        <v>92</v>
      </c>
      <c r="F56" s="6" t="s">
        <v>88</v>
      </c>
      <c r="G56" s="43">
        <v>100</v>
      </c>
    </row>
    <row r="57" spans="1:7" ht="33" customHeight="1">
      <c r="A57" s="8"/>
      <c r="B57" s="9" t="s">
        <v>2</v>
      </c>
      <c r="C57" s="31" t="s">
        <v>79</v>
      </c>
      <c r="D57" s="31" t="s">
        <v>152</v>
      </c>
      <c r="E57" s="31"/>
      <c r="F57" s="31"/>
      <c r="G57" s="42">
        <f>G58</f>
        <v>20</v>
      </c>
    </row>
    <row r="58" spans="1:7" ht="23.25" customHeight="1">
      <c r="A58" s="8"/>
      <c r="B58" s="11" t="s">
        <v>82</v>
      </c>
      <c r="C58" s="6" t="s">
        <v>79</v>
      </c>
      <c r="D58" s="6" t="s">
        <v>152</v>
      </c>
      <c r="E58" s="6" t="s">
        <v>153</v>
      </c>
      <c r="F58" s="6" t="s">
        <v>83</v>
      </c>
      <c r="G58" s="43">
        <v>20</v>
      </c>
    </row>
    <row r="59" spans="1:7" ht="20.25" customHeight="1">
      <c r="A59" s="8"/>
      <c r="B59" s="28" t="s">
        <v>163</v>
      </c>
      <c r="C59" s="31" t="s">
        <v>74</v>
      </c>
      <c r="D59" s="31" t="s">
        <v>67</v>
      </c>
      <c r="E59" s="31"/>
      <c r="F59" s="31"/>
      <c r="G59" s="42">
        <f>G71+G60+G68+G63</f>
        <v>4223.613</v>
      </c>
    </row>
    <row r="60" spans="1:7" ht="20.25" customHeight="1">
      <c r="A60" s="8"/>
      <c r="B60" s="28" t="s">
        <v>133</v>
      </c>
      <c r="C60" s="31" t="s">
        <v>74</v>
      </c>
      <c r="D60" s="31" t="s">
        <v>61</v>
      </c>
      <c r="E60" s="31"/>
      <c r="F60" s="31"/>
      <c r="G60" s="42">
        <f>G61</f>
        <v>64.3</v>
      </c>
    </row>
    <row r="61" spans="1:7" ht="33" customHeight="1">
      <c r="A61" s="8"/>
      <c r="B61" s="28" t="s">
        <v>134</v>
      </c>
      <c r="C61" s="31" t="s">
        <v>74</v>
      </c>
      <c r="D61" s="31" t="s">
        <v>61</v>
      </c>
      <c r="E61" s="31" t="s">
        <v>135</v>
      </c>
      <c r="F61" s="31"/>
      <c r="G61" s="42">
        <f>G62</f>
        <v>64.3</v>
      </c>
    </row>
    <row r="62" spans="1:7" ht="20.25" customHeight="1">
      <c r="A62" s="8"/>
      <c r="B62" s="11" t="s">
        <v>82</v>
      </c>
      <c r="C62" s="6" t="s">
        <v>74</v>
      </c>
      <c r="D62" s="6" t="s">
        <v>61</v>
      </c>
      <c r="E62" s="6" t="s">
        <v>135</v>
      </c>
      <c r="F62" s="6" t="s">
        <v>83</v>
      </c>
      <c r="G62" s="43">
        <f>41.8+22.5</f>
        <v>64.3</v>
      </c>
    </row>
    <row r="63" spans="1:7" ht="20.25" customHeight="1">
      <c r="A63" s="8"/>
      <c r="B63" s="9" t="s">
        <v>176</v>
      </c>
      <c r="C63" s="31" t="s">
        <v>74</v>
      </c>
      <c r="D63" s="31" t="s">
        <v>85</v>
      </c>
      <c r="E63" s="6"/>
      <c r="F63" s="6"/>
      <c r="G63" s="42">
        <f>G64+G66</f>
        <v>3441.913</v>
      </c>
    </row>
    <row r="64" spans="1:7" ht="33" customHeight="1">
      <c r="A64" s="8"/>
      <c r="B64" s="9" t="s">
        <v>178</v>
      </c>
      <c r="C64" s="31" t="s">
        <v>74</v>
      </c>
      <c r="D64" s="31" t="s">
        <v>85</v>
      </c>
      <c r="E64" s="31" t="s">
        <v>177</v>
      </c>
      <c r="F64" s="31"/>
      <c r="G64" s="42">
        <f>G65</f>
        <v>3035.6</v>
      </c>
    </row>
    <row r="65" spans="1:7" ht="21" customHeight="1">
      <c r="A65" s="8"/>
      <c r="B65" s="11" t="s">
        <v>82</v>
      </c>
      <c r="C65" s="6" t="s">
        <v>74</v>
      </c>
      <c r="D65" s="6" t="s">
        <v>85</v>
      </c>
      <c r="E65" s="6" t="s">
        <v>177</v>
      </c>
      <c r="F65" s="6" t="s">
        <v>83</v>
      </c>
      <c r="G65" s="43">
        <v>3035.6</v>
      </c>
    </row>
    <row r="66" spans="1:7" ht="39" customHeight="1">
      <c r="A66" s="8"/>
      <c r="B66" s="9" t="s">
        <v>141</v>
      </c>
      <c r="C66" s="31" t="s">
        <v>74</v>
      </c>
      <c r="D66" s="31" t="s">
        <v>85</v>
      </c>
      <c r="E66" s="31" t="s">
        <v>142</v>
      </c>
      <c r="F66" s="31"/>
      <c r="G66" s="42">
        <f>G67</f>
        <v>406.313</v>
      </c>
    </row>
    <row r="67" spans="1:7" ht="21" customHeight="1">
      <c r="A67" s="8"/>
      <c r="B67" s="11" t="s">
        <v>82</v>
      </c>
      <c r="C67" s="6" t="s">
        <v>74</v>
      </c>
      <c r="D67" s="6" t="s">
        <v>85</v>
      </c>
      <c r="E67" s="6" t="s">
        <v>142</v>
      </c>
      <c r="F67" s="6" t="s">
        <v>83</v>
      </c>
      <c r="G67" s="43">
        <v>406.313</v>
      </c>
    </row>
    <row r="68" spans="1:7" ht="19.5" customHeight="1">
      <c r="A68" s="8"/>
      <c r="B68" s="9" t="s">
        <v>10</v>
      </c>
      <c r="C68" s="31" t="s">
        <v>74</v>
      </c>
      <c r="D68" s="31" t="s">
        <v>90</v>
      </c>
      <c r="E68" s="31"/>
      <c r="F68" s="31"/>
      <c r="G68" s="42">
        <f>G69</f>
        <v>250</v>
      </c>
    </row>
    <row r="69" spans="1:7" ht="19.5" customHeight="1">
      <c r="A69" s="8"/>
      <c r="B69" s="9" t="s">
        <v>41</v>
      </c>
      <c r="C69" s="31" t="s">
        <v>74</v>
      </c>
      <c r="D69" s="31" t="s">
        <v>90</v>
      </c>
      <c r="E69" s="31" t="s">
        <v>154</v>
      </c>
      <c r="F69" s="31"/>
      <c r="G69" s="42">
        <f>G70</f>
        <v>250</v>
      </c>
    </row>
    <row r="70" spans="1:7" ht="19.5" customHeight="1">
      <c r="A70" s="8"/>
      <c r="B70" s="11" t="s">
        <v>82</v>
      </c>
      <c r="C70" s="6" t="s">
        <v>74</v>
      </c>
      <c r="D70" s="6" t="s">
        <v>90</v>
      </c>
      <c r="E70" s="6" t="s">
        <v>154</v>
      </c>
      <c r="F70" s="6" t="s">
        <v>83</v>
      </c>
      <c r="G70" s="43">
        <f>150+50+50</f>
        <v>250</v>
      </c>
    </row>
    <row r="71" spans="1:7" ht="19.5" customHeight="1">
      <c r="A71" s="8"/>
      <c r="B71" s="9" t="s">
        <v>116</v>
      </c>
      <c r="C71" s="31" t="s">
        <v>74</v>
      </c>
      <c r="D71" s="31" t="s">
        <v>62</v>
      </c>
      <c r="E71" s="31"/>
      <c r="F71" s="31"/>
      <c r="G71" s="42">
        <f>G72</f>
        <v>467.4</v>
      </c>
    </row>
    <row r="72" spans="1:7" ht="35.25" customHeight="1">
      <c r="A72" s="8"/>
      <c r="B72" s="9" t="s">
        <v>127</v>
      </c>
      <c r="C72" s="31" t="s">
        <v>74</v>
      </c>
      <c r="D72" s="31" t="s">
        <v>62</v>
      </c>
      <c r="E72" s="31" t="s">
        <v>128</v>
      </c>
      <c r="F72" s="31"/>
      <c r="G72" s="42">
        <f>G73</f>
        <v>467.4</v>
      </c>
    </row>
    <row r="73" spans="1:7" ht="21" customHeight="1">
      <c r="A73" s="8"/>
      <c r="B73" s="11" t="s">
        <v>82</v>
      </c>
      <c r="C73" s="6" t="s">
        <v>74</v>
      </c>
      <c r="D73" s="6" t="s">
        <v>62</v>
      </c>
      <c r="E73" s="6" t="s">
        <v>128</v>
      </c>
      <c r="F73" s="6" t="s">
        <v>83</v>
      </c>
      <c r="G73" s="43">
        <f>547.4-80</f>
        <v>467.4</v>
      </c>
    </row>
    <row r="74" spans="1:7" ht="24" customHeight="1">
      <c r="A74" s="5"/>
      <c r="B74" s="19" t="s">
        <v>164</v>
      </c>
      <c r="C74" s="35" t="s">
        <v>95</v>
      </c>
      <c r="D74" s="35" t="s">
        <v>67</v>
      </c>
      <c r="E74" s="35"/>
      <c r="F74" s="35"/>
      <c r="G74" s="42">
        <f>G79+G85+G75</f>
        <v>7907.687</v>
      </c>
    </row>
    <row r="75" spans="1:7" ht="21" customHeight="1">
      <c r="A75" s="5"/>
      <c r="B75" s="19" t="s">
        <v>115</v>
      </c>
      <c r="C75" s="35" t="s">
        <v>95</v>
      </c>
      <c r="D75" s="35" t="s">
        <v>61</v>
      </c>
      <c r="E75" s="35"/>
      <c r="F75" s="35"/>
      <c r="G75" s="42">
        <f>G76</f>
        <v>660</v>
      </c>
    </row>
    <row r="76" spans="1:7" ht="31.5" customHeight="1">
      <c r="A76" s="5"/>
      <c r="B76" s="19" t="s">
        <v>123</v>
      </c>
      <c r="C76" s="35" t="s">
        <v>95</v>
      </c>
      <c r="D76" s="35" t="s">
        <v>61</v>
      </c>
      <c r="E76" s="35" t="s">
        <v>122</v>
      </c>
      <c r="F76" s="35"/>
      <c r="G76" s="42">
        <f>G77+G78</f>
        <v>660</v>
      </c>
    </row>
    <row r="77" spans="1:7" ht="19.5" customHeight="1">
      <c r="A77" s="5"/>
      <c r="B77" s="11" t="s">
        <v>93</v>
      </c>
      <c r="C77" s="36" t="s">
        <v>95</v>
      </c>
      <c r="D77" s="36" t="s">
        <v>61</v>
      </c>
      <c r="E77" s="36" t="s">
        <v>156</v>
      </c>
      <c r="F77" s="36" t="s">
        <v>25</v>
      </c>
      <c r="G77" s="43">
        <v>400</v>
      </c>
    </row>
    <row r="78" spans="1:7" ht="19.5" customHeight="1">
      <c r="A78" s="5"/>
      <c r="B78" s="11" t="s">
        <v>82</v>
      </c>
      <c r="C78" s="36" t="s">
        <v>95</v>
      </c>
      <c r="D78" s="36" t="s">
        <v>61</v>
      </c>
      <c r="E78" s="36" t="s">
        <v>155</v>
      </c>
      <c r="F78" s="36" t="s">
        <v>83</v>
      </c>
      <c r="G78" s="43">
        <v>260</v>
      </c>
    </row>
    <row r="79" spans="1:7" ht="22.5" customHeight="1">
      <c r="A79" s="5"/>
      <c r="B79" s="39" t="s">
        <v>12</v>
      </c>
      <c r="C79" s="40" t="s">
        <v>95</v>
      </c>
      <c r="D79" s="40" t="s">
        <v>78</v>
      </c>
      <c r="E79" s="29"/>
      <c r="F79" s="29"/>
      <c r="G79" s="44">
        <f>G80+G83</f>
        <v>1724</v>
      </c>
    </row>
    <row r="80" spans="1:7" ht="20.25" customHeight="1">
      <c r="A80" s="5"/>
      <c r="B80" s="19" t="s">
        <v>113</v>
      </c>
      <c r="C80" s="35" t="s">
        <v>95</v>
      </c>
      <c r="D80" s="35" t="s">
        <v>78</v>
      </c>
      <c r="E80" s="31" t="s">
        <v>114</v>
      </c>
      <c r="F80" s="31"/>
      <c r="G80" s="42">
        <f>G81+G82</f>
        <v>1624</v>
      </c>
    </row>
    <row r="81" spans="1:7" ht="20.25" customHeight="1">
      <c r="A81" s="5"/>
      <c r="B81" s="20" t="s">
        <v>93</v>
      </c>
      <c r="C81" s="36" t="s">
        <v>95</v>
      </c>
      <c r="D81" s="36" t="s">
        <v>78</v>
      </c>
      <c r="E81" s="6" t="s">
        <v>114</v>
      </c>
      <c r="F81" s="6" t="s">
        <v>25</v>
      </c>
      <c r="G81" s="43">
        <v>800</v>
      </c>
    </row>
    <row r="82" spans="1:7" ht="21" customHeight="1">
      <c r="A82" s="5"/>
      <c r="B82" s="11" t="s">
        <v>82</v>
      </c>
      <c r="C82" s="36" t="s">
        <v>95</v>
      </c>
      <c r="D82" s="36" t="s">
        <v>78</v>
      </c>
      <c r="E82" s="6" t="s">
        <v>114</v>
      </c>
      <c r="F82" s="6" t="s">
        <v>83</v>
      </c>
      <c r="G82" s="43">
        <v>824</v>
      </c>
    </row>
    <row r="83" spans="1:7" ht="51.75" customHeight="1">
      <c r="A83" s="5"/>
      <c r="B83" s="9" t="s">
        <v>140</v>
      </c>
      <c r="C83" s="35" t="s">
        <v>95</v>
      </c>
      <c r="D83" s="35" t="s">
        <v>78</v>
      </c>
      <c r="E83" s="31" t="s">
        <v>139</v>
      </c>
      <c r="F83" s="31"/>
      <c r="G83" s="42">
        <f>G84</f>
        <v>100</v>
      </c>
    </row>
    <row r="84" spans="1:7" ht="24.75" customHeight="1">
      <c r="A84" s="5"/>
      <c r="B84" s="11" t="s">
        <v>82</v>
      </c>
      <c r="C84" s="36" t="s">
        <v>95</v>
      </c>
      <c r="D84" s="36" t="s">
        <v>78</v>
      </c>
      <c r="E84" s="6" t="s">
        <v>139</v>
      </c>
      <c r="F84" s="6" t="s">
        <v>83</v>
      </c>
      <c r="G84" s="43">
        <v>100</v>
      </c>
    </row>
    <row r="85" spans="1:7" ht="16.5" customHeight="1">
      <c r="A85" s="30"/>
      <c r="B85" s="37" t="s">
        <v>94</v>
      </c>
      <c r="C85" s="29" t="s">
        <v>95</v>
      </c>
      <c r="D85" s="48" t="s">
        <v>79</v>
      </c>
      <c r="E85" s="48"/>
      <c r="F85" s="48"/>
      <c r="G85" s="44">
        <f>G93+G95+G99+G101+G103</f>
        <v>5523.687</v>
      </c>
    </row>
    <row r="86" spans="1:7" ht="6.75" customHeight="1" hidden="1">
      <c r="A86" s="5"/>
      <c r="B86" s="12" t="s">
        <v>26</v>
      </c>
      <c r="C86" s="6"/>
      <c r="D86" s="46" t="s">
        <v>13</v>
      </c>
      <c r="E86" s="46" t="s">
        <v>44</v>
      </c>
      <c r="F86" s="46" t="s">
        <v>45</v>
      </c>
      <c r="G86" s="43"/>
    </row>
    <row r="87" spans="1:7" ht="1.5" customHeight="1" hidden="1">
      <c r="A87" s="5"/>
      <c r="B87" s="11" t="s">
        <v>14</v>
      </c>
      <c r="C87" s="6"/>
      <c r="D87" s="6" t="s">
        <v>15</v>
      </c>
      <c r="E87" s="6" t="s">
        <v>22</v>
      </c>
      <c r="F87" s="6" t="s">
        <v>23</v>
      </c>
      <c r="G87" s="43">
        <f>G88</f>
        <v>0</v>
      </c>
    </row>
    <row r="88" spans="1:7" ht="9" customHeight="1" hidden="1">
      <c r="A88" s="5"/>
      <c r="B88" s="11" t="s">
        <v>49</v>
      </c>
      <c r="C88" s="6"/>
      <c r="D88" s="6" t="s">
        <v>15</v>
      </c>
      <c r="E88" s="6" t="s">
        <v>50</v>
      </c>
      <c r="F88" s="6" t="s">
        <v>23</v>
      </c>
      <c r="G88" s="43">
        <f>G89</f>
        <v>0</v>
      </c>
    </row>
    <row r="89" spans="1:7" ht="14.25" customHeight="1" hidden="1">
      <c r="A89" s="5"/>
      <c r="B89" s="11" t="s">
        <v>51</v>
      </c>
      <c r="C89" s="6"/>
      <c r="D89" s="6" t="s">
        <v>15</v>
      </c>
      <c r="E89" s="6" t="s">
        <v>50</v>
      </c>
      <c r="F89" s="6">
        <v>453</v>
      </c>
      <c r="G89" s="43"/>
    </row>
    <row r="90" spans="1:7" ht="11.25" customHeight="1" hidden="1">
      <c r="A90" s="5"/>
      <c r="B90" s="11" t="s">
        <v>16</v>
      </c>
      <c r="C90" s="6"/>
      <c r="D90" s="6" t="s">
        <v>17</v>
      </c>
      <c r="E90" s="6" t="s">
        <v>22</v>
      </c>
      <c r="F90" s="6" t="s">
        <v>23</v>
      </c>
      <c r="G90" s="43">
        <f>G91</f>
        <v>0</v>
      </c>
    </row>
    <row r="91" spans="1:7" ht="9" customHeight="1" hidden="1">
      <c r="A91" s="5"/>
      <c r="B91" s="11" t="s">
        <v>52</v>
      </c>
      <c r="C91" s="6"/>
      <c r="D91" s="6" t="s">
        <v>17</v>
      </c>
      <c r="E91" s="6" t="s">
        <v>53</v>
      </c>
      <c r="F91" s="6" t="s">
        <v>23</v>
      </c>
      <c r="G91" s="43">
        <f>G92</f>
        <v>0</v>
      </c>
    </row>
    <row r="92" spans="1:7" ht="9" customHeight="1" hidden="1">
      <c r="A92" s="5"/>
      <c r="B92" s="11" t="s">
        <v>51</v>
      </c>
      <c r="C92" s="6"/>
      <c r="D92" s="6" t="s">
        <v>17</v>
      </c>
      <c r="E92" s="6" t="s">
        <v>53</v>
      </c>
      <c r="F92" s="6">
        <v>453</v>
      </c>
      <c r="G92" s="43"/>
    </row>
    <row r="93" spans="1:7" ht="15" customHeight="1">
      <c r="A93" s="5"/>
      <c r="B93" s="9" t="s">
        <v>96</v>
      </c>
      <c r="C93" s="31" t="s">
        <v>95</v>
      </c>
      <c r="D93" s="31" t="s">
        <v>79</v>
      </c>
      <c r="E93" s="31" t="s">
        <v>97</v>
      </c>
      <c r="F93" s="31"/>
      <c r="G93" s="42">
        <f>G94</f>
        <v>3417</v>
      </c>
    </row>
    <row r="94" spans="1:7" ht="15" customHeight="1">
      <c r="A94" s="5"/>
      <c r="B94" s="11" t="s">
        <v>82</v>
      </c>
      <c r="C94" s="6" t="s">
        <v>95</v>
      </c>
      <c r="D94" s="6" t="s">
        <v>79</v>
      </c>
      <c r="E94" s="6" t="s">
        <v>97</v>
      </c>
      <c r="F94" s="6" t="s">
        <v>83</v>
      </c>
      <c r="G94" s="43">
        <v>3417</v>
      </c>
    </row>
    <row r="95" spans="1:7" ht="45.75" customHeight="1">
      <c r="A95" s="5"/>
      <c r="B95" s="9" t="s">
        <v>98</v>
      </c>
      <c r="C95" s="31" t="s">
        <v>95</v>
      </c>
      <c r="D95" s="31" t="s">
        <v>79</v>
      </c>
      <c r="E95" s="31" t="s">
        <v>99</v>
      </c>
      <c r="F95" s="31"/>
      <c r="G95" s="42">
        <f>G96</f>
        <v>150</v>
      </c>
    </row>
    <row r="96" spans="1:7" ht="21.75" customHeight="1">
      <c r="A96" s="5"/>
      <c r="B96" s="11" t="s">
        <v>82</v>
      </c>
      <c r="C96" s="6" t="s">
        <v>95</v>
      </c>
      <c r="D96" s="6" t="s">
        <v>79</v>
      </c>
      <c r="E96" s="6" t="s">
        <v>99</v>
      </c>
      <c r="F96" s="6" t="s">
        <v>83</v>
      </c>
      <c r="G96" s="43">
        <v>150</v>
      </c>
    </row>
    <row r="97" spans="1:7" ht="21.75" customHeight="1">
      <c r="A97" s="5"/>
      <c r="B97" s="11" t="s">
        <v>100</v>
      </c>
      <c r="C97" s="6" t="s">
        <v>95</v>
      </c>
      <c r="D97" s="6" t="s">
        <v>79</v>
      </c>
      <c r="E97" s="6" t="s">
        <v>101</v>
      </c>
      <c r="F97" s="6"/>
      <c r="G97" s="43">
        <v>0</v>
      </c>
    </row>
    <row r="98" spans="1:7" ht="21.75" customHeight="1">
      <c r="A98" s="5"/>
      <c r="B98" s="11" t="s">
        <v>93</v>
      </c>
      <c r="C98" s="6" t="s">
        <v>95</v>
      </c>
      <c r="D98" s="6" t="s">
        <v>79</v>
      </c>
      <c r="E98" s="6" t="s">
        <v>101</v>
      </c>
      <c r="F98" s="6" t="s">
        <v>83</v>
      </c>
      <c r="G98" s="43"/>
    </row>
    <row r="99" spans="1:7" ht="30.75" customHeight="1">
      <c r="A99" s="5"/>
      <c r="B99" s="9" t="s">
        <v>102</v>
      </c>
      <c r="C99" s="31" t="s">
        <v>95</v>
      </c>
      <c r="D99" s="31" t="s">
        <v>79</v>
      </c>
      <c r="E99" s="31" t="s">
        <v>103</v>
      </c>
      <c r="F99" s="31"/>
      <c r="G99" s="42">
        <f>G100</f>
        <v>725.9</v>
      </c>
    </row>
    <row r="100" spans="1:7" ht="21" customHeight="1">
      <c r="A100" s="5"/>
      <c r="B100" s="11" t="s">
        <v>82</v>
      </c>
      <c r="C100" s="6" t="s">
        <v>95</v>
      </c>
      <c r="D100" s="6" t="s">
        <v>79</v>
      </c>
      <c r="E100" s="6" t="s">
        <v>103</v>
      </c>
      <c r="F100" s="6" t="s">
        <v>83</v>
      </c>
      <c r="G100" s="43">
        <f>695.9+30</f>
        <v>725.9</v>
      </c>
    </row>
    <row r="101" spans="1:7" ht="34.5" customHeight="1">
      <c r="A101" s="5"/>
      <c r="B101" s="9" t="s">
        <v>141</v>
      </c>
      <c r="C101" s="31" t="s">
        <v>95</v>
      </c>
      <c r="D101" s="31" t="s">
        <v>79</v>
      </c>
      <c r="E101" s="31" t="s">
        <v>142</v>
      </c>
      <c r="F101" s="31"/>
      <c r="G101" s="42">
        <f>G102</f>
        <v>980.7869999999999</v>
      </c>
    </row>
    <row r="102" spans="1:7" ht="23.25" customHeight="1">
      <c r="A102" s="5"/>
      <c r="B102" s="11" t="s">
        <v>82</v>
      </c>
      <c r="C102" s="6" t="s">
        <v>95</v>
      </c>
      <c r="D102" s="6" t="s">
        <v>79</v>
      </c>
      <c r="E102" s="6" t="s">
        <v>142</v>
      </c>
      <c r="F102" s="6" t="s">
        <v>83</v>
      </c>
      <c r="G102" s="43">
        <f>1387.1-406.313</f>
        <v>980.7869999999999</v>
      </c>
    </row>
    <row r="103" spans="1:7" ht="51" customHeight="1">
      <c r="A103" s="5"/>
      <c r="B103" s="9" t="s">
        <v>140</v>
      </c>
      <c r="C103" s="31" t="s">
        <v>95</v>
      </c>
      <c r="D103" s="31" t="s">
        <v>79</v>
      </c>
      <c r="E103" s="31" t="s">
        <v>139</v>
      </c>
      <c r="F103" s="31"/>
      <c r="G103" s="42">
        <f>G104</f>
        <v>250</v>
      </c>
    </row>
    <row r="104" spans="1:7" ht="20.25" customHeight="1">
      <c r="A104" s="5"/>
      <c r="B104" s="11" t="s">
        <v>82</v>
      </c>
      <c r="C104" s="6" t="s">
        <v>95</v>
      </c>
      <c r="D104" s="6" t="s">
        <v>79</v>
      </c>
      <c r="E104" s="6" t="s">
        <v>139</v>
      </c>
      <c r="F104" s="6" t="s">
        <v>83</v>
      </c>
      <c r="G104" s="43">
        <v>250</v>
      </c>
    </row>
    <row r="105" spans="1:7" ht="21" customHeight="1">
      <c r="A105" s="5"/>
      <c r="B105" s="9" t="s">
        <v>165</v>
      </c>
      <c r="C105" s="31" t="s">
        <v>117</v>
      </c>
      <c r="D105" s="31" t="s">
        <v>67</v>
      </c>
      <c r="E105" s="31"/>
      <c r="F105" s="31"/>
      <c r="G105" s="42">
        <f>G106</f>
        <v>68.911</v>
      </c>
    </row>
    <row r="106" spans="1:7" ht="21" customHeight="1">
      <c r="A106" s="5"/>
      <c r="B106" s="11" t="s">
        <v>118</v>
      </c>
      <c r="C106" s="31" t="s">
        <v>117</v>
      </c>
      <c r="D106" s="31" t="s">
        <v>117</v>
      </c>
      <c r="E106" s="31"/>
      <c r="F106" s="31"/>
      <c r="G106" s="42">
        <f>G107</f>
        <v>68.911</v>
      </c>
    </row>
    <row r="107" spans="1:7" ht="21" customHeight="1">
      <c r="A107" s="5"/>
      <c r="B107" s="9" t="s">
        <v>124</v>
      </c>
      <c r="C107" s="31" t="s">
        <v>117</v>
      </c>
      <c r="D107" s="31" t="s">
        <v>117</v>
      </c>
      <c r="E107" s="31" t="s">
        <v>125</v>
      </c>
      <c r="F107" s="31" t="s">
        <v>23</v>
      </c>
      <c r="G107" s="42">
        <f>G108</f>
        <v>68.911</v>
      </c>
    </row>
    <row r="108" spans="1:7" ht="21" customHeight="1">
      <c r="A108" s="5"/>
      <c r="B108" s="11" t="s">
        <v>82</v>
      </c>
      <c r="C108" s="6" t="s">
        <v>117</v>
      </c>
      <c r="D108" s="6" t="s">
        <v>117</v>
      </c>
      <c r="E108" s="6" t="s">
        <v>125</v>
      </c>
      <c r="F108" s="6" t="s">
        <v>83</v>
      </c>
      <c r="G108" s="43">
        <f>56.5+12.411</f>
        <v>68.911</v>
      </c>
    </row>
    <row r="109" spans="1:7" ht="30.75" customHeight="1">
      <c r="A109" s="5"/>
      <c r="B109" s="26" t="s">
        <v>166</v>
      </c>
      <c r="C109" s="29" t="s">
        <v>66</v>
      </c>
      <c r="D109" s="29" t="s">
        <v>67</v>
      </c>
      <c r="E109" s="29"/>
      <c r="F109" s="29"/>
      <c r="G109" s="44">
        <f>G110</f>
        <v>350</v>
      </c>
    </row>
    <row r="110" spans="1:7" ht="21" customHeight="1">
      <c r="A110" s="5"/>
      <c r="B110" s="26" t="s">
        <v>68</v>
      </c>
      <c r="C110" s="29" t="s">
        <v>66</v>
      </c>
      <c r="D110" s="29" t="s">
        <v>61</v>
      </c>
      <c r="E110" s="29"/>
      <c r="F110" s="29"/>
      <c r="G110" s="44">
        <f>G111+G113</f>
        <v>350</v>
      </c>
    </row>
    <row r="111" spans="1:7" ht="21" customHeight="1">
      <c r="A111" s="5"/>
      <c r="B111" s="9" t="s">
        <v>46</v>
      </c>
      <c r="C111" s="31" t="s">
        <v>66</v>
      </c>
      <c r="D111" s="31" t="s">
        <v>61</v>
      </c>
      <c r="E111" s="31" t="s">
        <v>69</v>
      </c>
      <c r="F111" s="31"/>
      <c r="G111" s="42">
        <f>G112</f>
        <v>170</v>
      </c>
    </row>
    <row r="112" spans="1:7" ht="21" customHeight="1">
      <c r="A112" s="5"/>
      <c r="B112" s="11" t="s">
        <v>46</v>
      </c>
      <c r="C112" s="6" t="s">
        <v>66</v>
      </c>
      <c r="D112" s="6" t="s">
        <v>61</v>
      </c>
      <c r="E112" s="6" t="s">
        <v>69</v>
      </c>
      <c r="F112" s="6" t="s">
        <v>71</v>
      </c>
      <c r="G112" s="43">
        <f>90+80</f>
        <v>170</v>
      </c>
    </row>
    <row r="113" spans="1:7" ht="36.75" customHeight="1">
      <c r="A113" s="5"/>
      <c r="B113" s="9" t="s">
        <v>51</v>
      </c>
      <c r="C113" s="31" t="s">
        <v>66</v>
      </c>
      <c r="D113" s="31" t="s">
        <v>61</v>
      </c>
      <c r="E113" s="31" t="s">
        <v>126</v>
      </c>
      <c r="F113" s="31"/>
      <c r="G113" s="42">
        <f>G114+G115</f>
        <v>180</v>
      </c>
    </row>
    <row r="114" spans="1:7" ht="20.25" customHeight="1">
      <c r="A114" s="5"/>
      <c r="B114" s="11" t="s">
        <v>82</v>
      </c>
      <c r="C114" s="6" t="s">
        <v>66</v>
      </c>
      <c r="D114" s="6" t="s">
        <v>61</v>
      </c>
      <c r="E114" s="6" t="s">
        <v>126</v>
      </c>
      <c r="F114" s="6" t="s">
        <v>83</v>
      </c>
      <c r="G114" s="43">
        <v>100</v>
      </c>
    </row>
    <row r="115" spans="1:7" ht="24" customHeight="1">
      <c r="A115" s="5"/>
      <c r="B115" s="11" t="s">
        <v>137</v>
      </c>
      <c r="C115" s="6" t="s">
        <v>66</v>
      </c>
      <c r="D115" s="6" t="s">
        <v>61</v>
      </c>
      <c r="E115" s="6" t="s">
        <v>126</v>
      </c>
      <c r="F115" s="6" t="s">
        <v>83</v>
      </c>
      <c r="G115" s="43">
        <f>70+10</f>
        <v>80</v>
      </c>
    </row>
    <row r="116" spans="1:7" ht="24" customHeight="1">
      <c r="A116" s="5"/>
      <c r="B116" s="9" t="s">
        <v>167</v>
      </c>
      <c r="C116" s="31" t="s">
        <v>90</v>
      </c>
      <c r="D116" s="31" t="s">
        <v>67</v>
      </c>
      <c r="E116" s="31"/>
      <c r="F116" s="31"/>
      <c r="G116" s="42">
        <f>G117</f>
        <v>545</v>
      </c>
    </row>
    <row r="117" spans="1:7" ht="24" customHeight="1">
      <c r="A117" s="5"/>
      <c r="B117" s="9" t="s">
        <v>129</v>
      </c>
      <c r="C117" s="31" t="s">
        <v>90</v>
      </c>
      <c r="D117" s="31" t="s">
        <v>61</v>
      </c>
      <c r="E117" s="31"/>
      <c r="F117" s="31"/>
      <c r="G117" s="42">
        <f>G118</f>
        <v>545</v>
      </c>
    </row>
    <row r="118" spans="1:7" ht="33.75" customHeight="1">
      <c r="A118" s="5"/>
      <c r="B118" s="9" t="s">
        <v>130</v>
      </c>
      <c r="C118" s="31" t="s">
        <v>90</v>
      </c>
      <c r="D118" s="31" t="s">
        <v>61</v>
      </c>
      <c r="E118" s="31" t="s">
        <v>131</v>
      </c>
      <c r="F118" s="31"/>
      <c r="G118" s="42">
        <f>G119</f>
        <v>545</v>
      </c>
    </row>
    <row r="119" spans="1:7" ht="24" customHeight="1">
      <c r="A119" s="5"/>
      <c r="B119" s="11" t="s">
        <v>159</v>
      </c>
      <c r="C119" s="6" t="s">
        <v>90</v>
      </c>
      <c r="D119" s="6" t="s">
        <v>61</v>
      </c>
      <c r="E119" s="6" t="s">
        <v>131</v>
      </c>
      <c r="F119" s="6" t="s">
        <v>132</v>
      </c>
      <c r="G119" s="50">
        <v>545</v>
      </c>
    </row>
    <row r="120" spans="1:7" ht="15.75" customHeight="1">
      <c r="A120" s="5"/>
      <c r="B120" s="9" t="s">
        <v>168</v>
      </c>
      <c r="C120" s="31" t="s">
        <v>73</v>
      </c>
      <c r="D120" s="31" t="s">
        <v>67</v>
      </c>
      <c r="E120" s="31"/>
      <c r="F120" s="31"/>
      <c r="G120" s="42">
        <f>G121</f>
        <v>150</v>
      </c>
    </row>
    <row r="121" spans="1:7" ht="24.75" customHeight="1">
      <c r="A121" s="5"/>
      <c r="B121" s="34" t="s">
        <v>148</v>
      </c>
      <c r="C121" s="29" t="s">
        <v>73</v>
      </c>
      <c r="D121" s="29" t="s">
        <v>78</v>
      </c>
      <c r="E121" s="29"/>
      <c r="F121" s="29"/>
      <c r="G121" s="44">
        <f>G124</f>
        <v>150</v>
      </c>
    </row>
    <row r="122" spans="1:7" ht="30" customHeight="1" hidden="1">
      <c r="A122" s="5"/>
      <c r="B122" s="12" t="s">
        <v>47</v>
      </c>
      <c r="C122" s="6"/>
      <c r="D122" s="6" t="s">
        <v>18</v>
      </c>
      <c r="E122" s="6" t="s">
        <v>54</v>
      </c>
      <c r="F122" s="6">
        <v>455</v>
      </c>
      <c r="G122" s="43"/>
    </row>
    <row r="123" spans="1:7" ht="31.5">
      <c r="A123" s="5"/>
      <c r="B123" s="15" t="s">
        <v>143</v>
      </c>
      <c r="C123" s="31" t="s">
        <v>73</v>
      </c>
      <c r="D123" s="31" t="s">
        <v>78</v>
      </c>
      <c r="E123" s="31" t="s">
        <v>144</v>
      </c>
      <c r="F123" s="31"/>
      <c r="G123" s="42">
        <f>G124</f>
        <v>150</v>
      </c>
    </row>
    <row r="124" spans="1:7" ht="23.25" customHeight="1">
      <c r="A124" s="5"/>
      <c r="B124" s="11" t="s">
        <v>146</v>
      </c>
      <c r="C124" s="6" t="s">
        <v>73</v>
      </c>
      <c r="D124" s="6" t="s">
        <v>78</v>
      </c>
      <c r="E124" s="6" t="s">
        <v>144</v>
      </c>
      <c r="F124" s="6" t="s">
        <v>83</v>
      </c>
      <c r="G124" s="43">
        <v>150</v>
      </c>
    </row>
    <row r="125" spans="1:7" ht="18" customHeight="1">
      <c r="A125" s="51" t="s">
        <v>171</v>
      </c>
      <c r="B125" s="54" t="s">
        <v>169</v>
      </c>
      <c r="C125" s="52"/>
      <c r="D125" s="52"/>
      <c r="E125" s="52"/>
      <c r="F125" s="52"/>
      <c r="G125" s="55">
        <f>G126</f>
        <v>5548.4</v>
      </c>
    </row>
    <row r="126" spans="1:7" ht="21.75" customHeight="1">
      <c r="A126" s="25"/>
      <c r="B126" s="26" t="s">
        <v>68</v>
      </c>
      <c r="C126" s="29" t="s">
        <v>66</v>
      </c>
      <c r="D126" s="29" t="s">
        <v>61</v>
      </c>
      <c r="E126" s="29"/>
      <c r="F126" s="29"/>
      <c r="G126" s="44">
        <f>G127+G130+G133</f>
        <v>5548.4</v>
      </c>
    </row>
    <row r="127" spans="1:7" ht="30.75" customHeight="1">
      <c r="A127" s="25"/>
      <c r="B127" s="9" t="s">
        <v>46</v>
      </c>
      <c r="C127" s="31" t="s">
        <v>66</v>
      </c>
      <c r="D127" s="31" t="s">
        <v>61</v>
      </c>
      <c r="E127" s="31" t="s">
        <v>69</v>
      </c>
      <c r="F127" s="31"/>
      <c r="G127" s="42">
        <f>G129+G128</f>
        <v>3148.2</v>
      </c>
    </row>
    <row r="128" spans="1:7" ht="27.75" customHeight="1">
      <c r="A128" s="25"/>
      <c r="B128" s="11" t="s">
        <v>46</v>
      </c>
      <c r="C128" s="6" t="s">
        <v>66</v>
      </c>
      <c r="D128" s="6" t="s">
        <v>61</v>
      </c>
      <c r="E128" s="6" t="s">
        <v>69</v>
      </c>
      <c r="F128" s="6" t="s">
        <v>71</v>
      </c>
      <c r="G128" s="43">
        <v>2838.2</v>
      </c>
    </row>
    <row r="129" spans="1:7" ht="31.5">
      <c r="A129" s="25"/>
      <c r="B129" s="11" t="s">
        <v>136</v>
      </c>
      <c r="C129" s="6" t="s">
        <v>66</v>
      </c>
      <c r="D129" s="6" t="s">
        <v>61</v>
      </c>
      <c r="E129" s="6" t="s">
        <v>69</v>
      </c>
      <c r="F129" s="6" t="s">
        <v>71</v>
      </c>
      <c r="G129" s="43">
        <f>30-20+300</f>
        <v>310</v>
      </c>
    </row>
    <row r="130" spans="1:7" ht="23.25" customHeight="1">
      <c r="A130" s="25"/>
      <c r="B130" s="9" t="s">
        <v>48</v>
      </c>
      <c r="C130" s="31" t="s">
        <v>66</v>
      </c>
      <c r="D130" s="31" t="s">
        <v>61</v>
      </c>
      <c r="E130" s="31" t="s">
        <v>55</v>
      </c>
      <c r="F130" s="31"/>
      <c r="G130" s="42">
        <f>G131</f>
        <v>2400.2000000000003</v>
      </c>
    </row>
    <row r="131" spans="1:7" ht="27.75" customHeight="1">
      <c r="A131" s="25"/>
      <c r="B131" s="11" t="s">
        <v>46</v>
      </c>
      <c r="C131" s="6" t="s">
        <v>66</v>
      </c>
      <c r="D131" s="6" t="s">
        <v>61</v>
      </c>
      <c r="E131" s="6" t="s">
        <v>72</v>
      </c>
      <c r="F131" s="6"/>
      <c r="G131" s="43">
        <f>G132</f>
        <v>2400.2000000000003</v>
      </c>
    </row>
    <row r="132" spans="1:7" ht="27.75" customHeight="1">
      <c r="A132" s="21"/>
      <c r="B132" s="11" t="s">
        <v>70</v>
      </c>
      <c r="C132" s="6" t="s">
        <v>66</v>
      </c>
      <c r="D132" s="6" t="s">
        <v>61</v>
      </c>
      <c r="E132" s="6" t="s">
        <v>72</v>
      </c>
      <c r="F132" s="6" t="s">
        <v>71</v>
      </c>
      <c r="G132" s="43">
        <f>2401.8-25+23.4</f>
        <v>2400.2000000000003</v>
      </c>
    </row>
    <row r="133" ht="15.75">
      <c r="A133" s="22"/>
    </row>
    <row r="138" spans="2:6" ht="15.75">
      <c r="B138" s="22"/>
      <c r="C138" s="22"/>
      <c r="D138" s="22"/>
      <c r="E138" s="22"/>
      <c r="F138" s="22"/>
    </row>
    <row r="145" spans="1:6" ht="15.75">
      <c r="A145" s="22"/>
      <c r="B145" s="21"/>
      <c r="C145" s="21"/>
      <c r="D145" s="21"/>
      <c r="E145" s="21"/>
      <c r="F145" s="21"/>
    </row>
    <row r="146" spans="2:6" ht="15.75">
      <c r="B146" s="22"/>
      <c r="C146" s="22"/>
      <c r="D146" s="22"/>
      <c r="E146" s="22"/>
      <c r="F146" s="22"/>
    </row>
    <row r="152" ht="15.75">
      <c r="A152" s="21"/>
    </row>
    <row r="153" ht="15.75">
      <c r="A153" s="22"/>
    </row>
    <row r="155" spans="2:6" ht="15.75">
      <c r="B155" s="22"/>
      <c r="C155" s="22"/>
      <c r="D155" s="22"/>
      <c r="E155" s="22"/>
      <c r="F155" s="22"/>
    </row>
    <row r="162" spans="1:6" ht="15.75">
      <c r="A162" s="22"/>
      <c r="B162" s="21"/>
      <c r="C162" s="21"/>
      <c r="D162" s="21"/>
      <c r="E162" s="21"/>
      <c r="F162" s="21"/>
    </row>
    <row r="163" spans="2:6" ht="15.75">
      <c r="B163" s="22"/>
      <c r="C163" s="22"/>
      <c r="D163" s="22"/>
      <c r="E163" s="22"/>
      <c r="F163" s="22"/>
    </row>
    <row r="169" ht="15.75">
      <c r="A169" s="21"/>
    </row>
    <row r="170" ht="15.75">
      <c r="A170" s="22"/>
    </row>
    <row r="172" spans="2:6" ht="15.75">
      <c r="B172" s="22"/>
      <c r="C172" s="22"/>
      <c r="D172" s="22"/>
      <c r="E172" s="22"/>
      <c r="F172" s="22"/>
    </row>
    <row r="179" spans="1:6" ht="15.75">
      <c r="A179" s="22"/>
      <c r="B179" s="22"/>
      <c r="C179" s="22"/>
      <c r="D179" s="22"/>
      <c r="E179" s="22"/>
      <c r="F179" s="22"/>
    </row>
    <row r="184" spans="2:6" ht="15.75">
      <c r="B184" s="21"/>
      <c r="C184" s="21"/>
      <c r="D184" s="21"/>
      <c r="E184" s="21"/>
      <c r="F184" s="21"/>
    </row>
    <row r="185" spans="2:6" ht="15.75">
      <c r="B185" s="22"/>
      <c r="C185" s="22"/>
      <c r="D185" s="22"/>
      <c r="E185" s="22"/>
      <c r="F185" s="22"/>
    </row>
    <row r="186" ht="15.75">
      <c r="A186" s="22"/>
    </row>
    <row r="189" spans="2:6" ht="15.75">
      <c r="B189" s="22"/>
      <c r="C189" s="22"/>
      <c r="D189" s="22"/>
      <c r="E189" s="22"/>
      <c r="F189" s="22"/>
    </row>
    <row r="191" ht="15.75">
      <c r="A191" s="21"/>
    </row>
    <row r="192" ht="15.75">
      <c r="A192" s="22"/>
    </row>
    <row r="194" spans="2:6" ht="15.75">
      <c r="B194" s="22"/>
      <c r="C194" s="22"/>
      <c r="D194" s="22"/>
      <c r="E194" s="22"/>
      <c r="F194" s="22"/>
    </row>
    <row r="196" ht="15.75">
      <c r="A196" s="22"/>
    </row>
    <row r="201" spans="1:6" ht="15.75">
      <c r="A201" s="22"/>
      <c r="B201" s="22"/>
      <c r="C201" s="22"/>
      <c r="D201" s="22"/>
      <c r="E201" s="22"/>
      <c r="F201" s="22"/>
    </row>
    <row r="208" ht="15.75">
      <c r="A208" s="22"/>
    </row>
    <row r="212" spans="2:6" ht="15.75">
      <c r="B212" s="21"/>
      <c r="C212" s="21"/>
      <c r="D212" s="21"/>
      <c r="E212" s="21"/>
      <c r="F212" s="21"/>
    </row>
    <row r="213" spans="2:6" ht="15.75">
      <c r="B213" s="22"/>
      <c r="C213" s="22"/>
      <c r="D213" s="22"/>
      <c r="E213" s="22"/>
      <c r="F213" s="22"/>
    </row>
    <row r="219" ht="15.75">
      <c r="A219" s="21"/>
    </row>
    <row r="220" spans="1:6" ht="15.75">
      <c r="A220" s="22"/>
      <c r="B220" s="22"/>
      <c r="C220" s="22"/>
      <c r="D220" s="22"/>
      <c r="E220" s="22"/>
      <c r="F220" s="22"/>
    </row>
    <row r="227" spans="1:6" ht="15.75">
      <c r="A227" s="22"/>
      <c r="B227" s="21"/>
      <c r="C227" s="21"/>
      <c r="D227" s="21"/>
      <c r="E227" s="21"/>
      <c r="F227" s="21"/>
    </row>
    <row r="228" spans="2:6" ht="15.75">
      <c r="B228" s="22"/>
      <c r="C228" s="22"/>
      <c r="D228" s="22"/>
      <c r="E228" s="22"/>
      <c r="F228" s="22"/>
    </row>
    <row r="234" ht="15.75">
      <c r="A234" s="21"/>
    </row>
    <row r="235" ht="15.75">
      <c r="A235" s="22"/>
    </row>
    <row r="240" spans="2:6" ht="15.75">
      <c r="B240" s="22"/>
      <c r="C240" s="22"/>
      <c r="D240" s="22"/>
      <c r="E240" s="22"/>
      <c r="F240" s="22"/>
    </row>
    <row r="247" spans="1:6" ht="15.75">
      <c r="A247" s="22"/>
      <c r="B247" s="21"/>
      <c r="C247" s="21"/>
      <c r="D247" s="21"/>
      <c r="E247" s="21"/>
      <c r="F247" s="21"/>
    </row>
    <row r="248" spans="2:6" ht="15.75">
      <c r="B248" s="22"/>
      <c r="C248" s="22"/>
      <c r="D248" s="22"/>
      <c r="E248" s="22"/>
      <c r="F248" s="22"/>
    </row>
    <row r="254" ht="15.75">
      <c r="A254" s="21"/>
    </row>
    <row r="255" spans="1:6" ht="15.75">
      <c r="A255" s="22"/>
      <c r="B255" s="22"/>
      <c r="C255" s="22"/>
      <c r="D255" s="22"/>
      <c r="E255" s="22"/>
      <c r="F255" s="22"/>
    </row>
    <row r="261" spans="2:6" ht="15.75">
      <c r="B261" s="21"/>
      <c r="C261" s="21"/>
      <c r="D261" s="21"/>
      <c r="E261" s="21"/>
      <c r="F261" s="21"/>
    </row>
    <row r="262" spans="1:6" ht="15.75">
      <c r="A262" s="22"/>
      <c r="B262" s="22"/>
      <c r="C262" s="22"/>
      <c r="D262" s="22"/>
      <c r="E262" s="22"/>
      <c r="F262" s="22"/>
    </row>
    <row r="268" ht="15.75">
      <c r="A268" s="21"/>
    </row>
    <row r="269" ht="15.75">
      <c r="A269" s="22"/>
    </row>
    <row r="270" spans="2:6" ht="15.75">
      <c r="B270" s="22"/>
      <c r="C270" s="22"/>
      <c r="D270" s="22"/>
      <c r="E270" s="22"/>
      <c r="F270" s="22"/>
    </row>
    <row r="277" ht="15.75">
      <c r="A277" s="22"/>
    </row>
    <row r="279" spans="2:6" ht="15.75">
      <c r="B279" s="21"/>
      <c r="C279" s="21"/>
      <c r="D279" s="21"/>
      <c r="E279" s="21"/>
      <c r="F279" s="21"/>
    </row>
    <row r="280" spans="2:6" ht="15.75">
      <c r="B280" s="22"/>
      <c r="C280" s="22"/>
      <c r="D280" s="22"/>
      <c r="E280" s="22"/>
      <c r="F280" s="22"/>
    </row>
    <row r="286" ht="15.75">
      <c r="A286" s="21"/>
    </row>
    <row r="287" ht="15.75">
      <c r="A287" s="22"/>
    </row>
    <row r="289" spans="2:6" ht="15.75">
      <c r="B289" s="22"/>
      <c r="C289" s="22"/>
      <c r="D289" s="22"/>
      <c r="E289" s="22"/>
      <c r="F289" s="22"/>
    </row>
    <row r="296" ht="15.75">
      <c r="A296" s="22"/>
    </row>
    <row r="298" spans="2:6" ht="15.75">
      <c r="B298" s="22"/>
      <c r="C298" s="22"/>
      <c r="D298" s="22"/>
      <c r="E298" s="22"/>
      <c r="F298" s="22"/>
    </row>
    <row r="305" ht="15.75">
      <c r="A305" s="22"/>
    </row>
    <row r="309" spans="2:6" ht="15.75">
      <c r="B309" s="21"/>
      <c r="C309" s="21"/>
      <c r="D309" s="21"/>
      <c r="E309" s="21"/>
      <c r="F309" s="21"/>
    </row>
    <row r="310" spans="2:6" ht="15.75">
      <c r="B310" s="22"/>
      <c r="C310" s="22"/>
      <c r="D310" s="22"/>
      <c r="E310" s="22"/>
      <c r="F310" s="22"/>
    </row>
    <row r="316" ht="15.75">
      <c r="A316" s="21"/>
    </row>
    <row r="317" ht="15.75">
      <c r="A317" s="22"/>
    </row>
    <row r="323" spans="2:6" ht="15.75">
      <c r="B323" s="22"/>
      <c r="C323" s="22"/>
      <c r="D323" s="22"/>
      <c r="E323" s="22"/>
      <c r="F323" s="22"/>
    </row>
    <row r="330" ht="15.75">
      <c r="A330" s="22"/>
    </row>
    <row r="336" spans="2:6" ht="15.75">
      <c r="B336" s="21"/>
      <c r="C336" s="21"/>
      <c r="D336" s="21"/>
      <c r="E336" s="21"/>
      <c r="F336" s="21"/>
    </row>
    <row r="337" spans="2:6" ht="15.75">
      <c r="B337" s="22"/>
      <c r="C337" s="22"/>
      <c r="D337" s="22"/>
      <c r="E337" s="22"/>
      <c r="F337" s="22"/>
    </row>
    <row r="343" ht="15.75">
      <c r="A343" s="21"/>
    </row>
    <row r="344" ht="15.75">
      <c r="A344" s="22"/>
    </row>
    <row r="345" spans="2:6" ht="15.75">
      <c r="B345" s="22"/>
      <c r="C345" s="22"/>
      <c r="D345" s="22"/>
      <c r="E345" s="22"/>
      <c r="F345" s="22"/>
    </row>
    <row r="352" ht="15.75">
      <c r="A352" s="22"/>
    </row>
    <row r="357" spans="2:6" ht="15.75">
      <c r="B357" s="21"/>
      <c r="C357" s="21"/>
      <c r="D357" s="21"/>
      <c r="E357" s="21"/>
      <c r="F357" s="21"/>
    </row>
    <row r="358" spans="2:6" ht="15.75">
      <c r="B358" s="22"/>
      <c r="C358" s="22"/>
      <c r="D358" s="22"/>
      <c r="E358" s="22"/>
      <c r="F358" s="22"/>
    </row>
    <row r="364" ht="15.75">
      <c r="A364" s="21"/>
    </row>
    <row r="365" ht="15.75">
      <c r="A365" s="22"/>
    </row>
    <row r="370" spans="2:6" ht="15.75">
      <c r="B370" s="22"/>
      <c r="C370" s="22"/>
      <c r="D370" s="22"/>
      <c r="E370" s="22"/>
      <c r="F370" s="22"/>
    </row>
    <row r="377" ht="15.75">
      <c r="A377" s="22"/>
    </row>
    <row r="378" spans="2:6" ht="15.75">
      <c r="B378" s="21"/>
      <c r="C378" s="21"/>
      <c r="D378" s="21"/>
      <c r="E378" s="21"/>
      <c r="F378" s="21"/>
    </row>
    <row r="379" spans="2:6" ht="15.75">
      <c r="B379" s="22"/>
      <c r="C379" s="22"/>
      <c r="D379" s="22"/>
      <c r="E379" s="22"/>
      <c r="F379" s="22"/>
    </row>
    <row r="385" ht="15.75">
      <c r="A385" s="21"/>
    </row>
    <row r="386" ht="15.75">
      <c r="A386" s="22"/>
    </row>
    <row r="387" spans="2:6" ht="15.75">
      <c r="B387" s="22"/>
      <c r="C387" s="22"/>
      <c r="D387" s="22"/>
      <c r="E387" s="22"/>
      <c r="F387" s="22"/>
    </row>
    <row r="394" spans="1:6" ht="15.75">
      <c r="A394" s="22"/>
      <c r="B394" s="21"/>
      <c r="C394" s="21"/>
      <c r="D394" s="21"/>
      <c r="E394" s="21"/>
      <c r="F394" s="21"/>
    </row>
    <row r="395" spans="2:6" ht="15.75">
      <c r="B395" s="22"/>
      <c r="C395" s="22"/>
      <c r="D395" s="22"/>
      <c r="E395" s="22"/>
      <c r="F395" s="22"/>
    </row>
    <row r="401" ht="15.75">
      <c r="A401" s="21"/>
    </row>
    <row r="402" spans="1:6" ht="15.75">
      <c r="A402" s="22"/>
      <c r="B402" s="22"/>
      <c r="C402" s="22"/>
      <c r="D402" s="22"/>
      <c r="E402" s="22"/>
      <c r="F402" s="22"/>
    </row>
    <row r="409" spans="1:6" ht="15.75">
      <c r="A409" s="22"/>
      <c r="B409" s="22"/>
      <c r="C409" s="22"/>
      <c r="D409" s="22"/>
      <c r="E409" s="22"/>
      <c r="F409" s="22"/>
    </row>
    <row r="416" ht="15.75">
      <c r="A416" s="22"/>
    </row>
    <row r="420" spans="2:6" ht="15.75">
      <c r="B420" s="21"/>
      <c r="C420" s="21"/>
      <c r="D420" s="21"/>
      <c r="E420" s="21"/>
      <c r="F420" s="21"/>
    </row>
    <row r="421" spans="2:6" ht="15.75">
      <c r="B421" s="22"/>
      <c r="C421" s="22"/>
      <c r="D421" s="22"/>
      <c r="E421" s="22"/>
      <c r="F421" s="22"/>
    </row>
    <row r="427" ht="15.75">
      <c r="A427" s="21"/>
    </row>
    <row r="428" ht="15.75">
      <c r="A428" s="22"/>
    </row>
    <row r="433" spans="2:6" ht="15.75">
      <c r="B433" s="22"/>
      <c r="C433" s="22"/>
      <c r="D433" s="22"/>
      <c r="E433" s="22"/>
      <c r="F433" s="22"/>
    </row>
    <row r="440" ht="15.75">
      <c r="A440" s="22"/>
    </row>
    <row r="444" spans="2:6" ht="15.75">
      <c r="B444" s="21"/>
      <c r="C444" s="21"/>
      <c r="D444" s="21"/>
      <c r="E444" s="21"/>
      <c r="F444" s="21"/>
    </row>
    <row r="445" spans="2:6" ht="15.75">
      <c r="B445" s="22"/>
      <c r="C445" s="22"/>
      <c r="D445" s="22"/>
      <c r="E445" s="22"/>
      <c r="F445" s="22"/>
    </row>
    <row r="451" ht="15.75">
      <c r="A451" s="21"/>
    </row>
    <row r="452" ht="15.75">
      <c r="A452" s="22"/>
    </row>
    <row r="454" spans="2:6" ht="15.75">
      <c r="B454" s="22"/>
      <c r="C454" s="22"/>
      <c r="D454" s="22"/>
      <c r="E454" s="22"/>
      <c r="F454" s="22"/>
    </row>
    <row r="461" ht="15.75">
      <c r="A461" s="22"/>
    </row>
    <row r="464" spans="2:6" ht="15.75">
      <c r="B464" s="22"/>
      <c r="C464" s="22"/>
      <c r="D464" s="22"/>
      <c r="E464" s="22"/>
      <c r="F464" s="22"/>
    </row>
    <row r="471" ht="15.75">
      <c r="A471" s="22"/>
    </row>
    <row r="472" spans="2:6" ht="15.75">
      <c r="B472" s="21"/>
      <c r="C472" s="21"/>
      <c r="D472" s="21"/>
      <c r="E472" s="21"/>
      <c r="F472" s="21"/>
    </row>
    <row r="473" spans="2:6" ht="15.75">
      <c r="B473" s="22"/>
      <c r="C473" s="22"/>
      <c r="D473" s="22"/>
      <c r="E473" s="22"/>
      <c r="F473" s="22"/>
    </row>
    <row r="479" ht="15.75">
      <c r="A479" s="21"/>
    </row>
    <row r="480" ht="15.75">
      <c r="A480" s="22"/>
    </row>
    <row r="486" spans="2:6" ht="15.75">
      <c r="B486" s="22"/>
      <c r="C486" s="22"/>
      <c r="D486" s="22"/>
      <c r="E486" s="22"/>
      <c r="F486" s="22"/>
    </row>
    <row r="493" spans="1:6" ht="15.75">
      <c r="A493" s="22"/>
      <c r="B493" s="21"/>
      <c r="C493" s="21"/>
      <c r="D493" s="21"/>
      <c r="E493" s="21"/>
      <c r="F493" s="21"/>
    </row>
    <row r="494" spans="2:6" ht="15.75">
      <c r="B494" s="22"/>
      <c r="C494" s="22"/>
      <c r="D494" s="22"/>
      <c r="E494" s="22"/>
      <c r="F494" s="22"/>
    </row>
    <row r="500" ht="15.75">
      <c r="A500" s="21"/>
    </row>
    <row r="501" ht="15.75">
      <c r="A501" s="22"/>
    </row>
    <row r="502" spans="2:6" ht="15.75">
      <c r="B502" s="22"/>
      <c r="C502" s="22"/>
      <c r="D502" s="22"/>
      <c r="E502" s="22"/>
      <c r="F502" s="22"/>
    </row>
    <row r="509" ht="15.75">
      <c r="A509" s="22"/>
    </row>
    <row r="512" spans="2:6" ht="15.75">
      <c r="B512" s="22"/>
      <c r="C512" s="22"/>
      <c r="D512" s="22"/>
      <c r="E512" s="22"/>
      <c r="F512" s="22"/>
    </row>
    <row r="519" ht="15.75">
      <c r="A519" s="22"/>
    </row>
    <row r="523" spans="2:6" ht="15.75">
      <c r="B523" s="21"/>
      <c r="C523" s="21"/>
      <c r="D523" s="21"/>
      <c r="E523" s="21"/>
      <c r="F523" s="21"/>
    </row>
    <row r="524" spans="2:6" ht="15.75">
      <c r="B524" s="22"/>
      <c r="C524" s="22"/>
      <c r="D524" s="22"/>
      <c r="E524" s="22"/>
      <c r="F524" s="22"/>
    </row>
    <row r="530" ht="15.75">
      <c r="A530" s="21"/>
    </row>
    <row r="531" ht="15.75">
      <c r="A531" s="22"/>
    </row>
    <row r="532" spans="2:6" ht="15.75">
      <c r="B532" s="22"/>
      <c r="C532" s="22"/>
      <c r="D532" s="22"/>
      <c r="E532" s="22"/>
      <c r="F532" s="22"/>
    </row>
    <row r="539" ht="15.75">
      <c r="A539" s="22"/>
    </row>
    <row r="541" spans="2:6" ht="15.75">
      <c r="B541" s="22"/>
      <c r="C541" s="22"/>
      <c r="D541" s="22"/>
      <c r="E541" s="22"/>
      <c r="F541" s="22"/>
    </row>
    <row r="546" spans="2:6" ht="15.75">
      <c r="B546" s="22"/>
      <c r="C546" s="22"/>
      <c r="D546" s="22"/>
      <c r="E546" s="22"/>
      <c r="F546" s="22"/>
    </row>
    <row r="548" ht="15.75">
      <c r="A548" s="22"/>
    </row>
    <row r="553" ht="15.75">
      <c r="A553" s="22"/>
    </row>
    <row r="568" spans="2:6" ht="15.75">
      <c r="B568" s="23"/>
      <c r="C568" s="23"/>
      <c r="D568" s="23"/>
      <c r="E568" s="23"/>
      <c r="F568" s="23"/>
    </row>
    <row r="569" spans="2:6" ht="15.75">
      <c r="B569" s="24"/>
      <c r="C569" s="24"/>
      <c r="D569" s="24"/>
      <c r="E569" s="24"/>
      <c r="F569" s="24"/>
    </row>
    <row r="570" spans="2:6" ht="15.75">
      <c r="B570" s="25"/>
      <c r="C570" s="25"/>
      <c r="D570" s="25"/>
      <c r="E570" s="25"/>
      <c r="F570" s="25"/>
    </row>
    <row r="571" spans="2:6" ht="15.75">
      <c r="B571" s="25"/>
      <c r="C571" s="25"/>
      <c r="D571" s="25"/>
      <c r="E571" s="25"/>
      <c r="F571" s="25"/>
    </row>
    <row r="572" spans="2:6" ht="15.75">
      <c r="B572" s="25"/>
      <c r="C572" s="25"/>
      <c r="D572" s="25"/>
      <c r="E572" s="25"/>
      <c r="F572" s="25"/>
    </row>
    <row r="573" spans="2:6" ht="15.75">
      <c r="B573" s="25"/>
      <c r="C573" s="25"/>
      <c r="D573" s="25"/>
      <c r="E573" s="25"/>
      <c r="F573" s="25"/>
    </row>
    <row r="574" spans="2:6" ht="15.75">
      <c r="B574" s="25"/>
      <c r="C574" s="25"/>
      <c r="D574" s="25"/>
      <c r="E574" s="25"/>
      <c r="F574" s="25"/>
    </row>
    <row r="575" spans="1:6" ht="15.75">
      <c r="A575" s="23"/>
      <c r="B575" s="25"/>
      <c r="C575" s="25"/>
      <c r="D575" s="25"/>
      <c r="E575" s="25"/>
      <c r="F575" s="25"/>
    </row>
    <row r="576" spans="1:6" ht="15.75">
      <c r="A576" s="24"/>
      <c r="B576" s="25"/>
      <c r="C576" s="25"/>
      <c r="D576" s="25"/>
      <c r="E576" s="25"/>
      <c r="F576" s="25"/>
    </row>
    <row r="577" spans="1:6" ht="15.75">
      <c r="A577" s="25"/>
      <c r="B577" s="25"/>
      <c r="C577" s="25"/>
      <c r="D577" s="25"/>
      <c r="E577" s="25"/>
      <c r="F577" s="25"/>
    </row>
    <row r="578" spans="1:6" ht="15.75">
      <c r="A578" s="25"/>
      <c r="B578" s="25"/>
      <c r="C578" s="25"/>
      <c r="D578" s="25"/>
      <c r="E578" s="25"/>
      <c r="F578" s="25"/>
    </row>
    <row r="579" spans="1:6" ht="15.75">
      <c r="A579" s="25"/>
      <c r="B579" s="25"/>
      <c r="C579" s="25"/>
      <c r="D579" s="25"/>
      <c r="E579" s="25"/>
      <c r="F579" s="25"/>
    </row>
    <row r="580" spans="1:6" ht="15.75">
      <c r="A580" s="25"/>
      <c r="B580" s="25"/>
      <c r="C580" s="25"/>
      <c r="D580" s="25"/>
      <c r="E580" s="25"/>
      <c r="F580" s="25"/>
    </row>
    <row r="581" spans="1:6" ht="15.75">
      <c r="A581" s="25"/>
      <c r="B581" s="25"/>
      <c r="C581" s="25"/>
      <c r="D581" s="25"/>
      <c r="E581" s="25"/>
      <c r="F581" s="25"/>
    </row>
    <row r="582" spans="1:6" ht="15.75">
      <c r="A582" s="25"/>
      <c r="B582" s="25"/>
      <c r="C582" s="25"/>
      <c r="D582" s="25"/>
      <c r="E582" s="25"/>
      <c r="F582" s="25"/>
    </row>
    <row r="583" ht="15.75">
      <c r="A583" s="25"/>
    </row>
    <row r="584" ht="15.75">
      <c r="A584" s="25"/>
    </row>
    <row r="585" spans="1:6" ht="15.75">
      <c r="A585" s="25"/>
      <c r="B585" s="22"/>
      <c r="C585" s="22"/>
      <c r="D585" s="22"/>
      <c r="E585" s="22"/>
      <c r="F585" s="22"/>
    </row>
    <row r="586" ht="15.75">
      <c r="A586" s="25"/>
    </row>
    <row r="587" ht="15.75">
      <c r="A587" s="25"/>
    </row>
    <row r="588" spans="1:6" ht="15.75">
      <c r="A588" s="25"/>
      <c r="B588" s="22"/>
      <c r="C588" s="22"/>
      <c r="D588" s="22"/>
      <c r="E588" s="22"/>
      <c r="F588" s="22"/>
    </row>
    <row r="589" ht="15.75">
      <c r="A589" s="25"/>
    </row>
    <row r="592" ht="15.75">
      <c r="A592" s="22"/>
    </row>
    <row r="595" ht="15.75">
      <c r="A595" s="22"/>
    </row>
    <row r="596" spans="2:6" ht="15.75">
      <c r="B596" s="22"/>
      <c r="C596" s="22"/>
      <c r="D596" s="22"/>
      <c r="E596" s="22"/>
      <c r="F596" s="22"/>
    </row>
    <row r="599" spans="2:6" ht="15.75">
      <c r="B599" s="23"/>
      <c r="C599" s="23"/>
      <c r="D599" s="23"/>
      <c r="E599" s="23"/>
      <c r="F599" s="23"/>
    </row>
    <row r="600" spans="2:6" ht="15.75">
      <c r="B600" s="24"/>
      <c r="C600" s="24"/>
      <c r="D600" s="24"/>
      <c r="E600" s="24"/>
      <c r="F600" s="24"/>
    </row>
    <row r="601" spans="2:6" ht="15.75">
      <c r="B601" s="25"/>
      <c r="C601" s="25"/>
      <c r="D601" s="25"/>
      <c r="E601" s="25"/>
      <c r="F601" s="25"/>
    </row>
    <row r="602" spans="2:6" ht="15.75">
      <c r="B602" s="25"/>
      <c r="C602" s="25"/>
      <c r="D602" s="25"/>
      <c r="E602" s="25"/>
      <c r="F602" s="25"/>
    </row>
    <row r="603" spans="1:6" ht="15.75">
      <c r="A603" s="22"/>
      <c r="B603" s="25"/>
      <c r="C603" s="25"/>
      <c r="D603" s="25"/>
      <c r="E603" s="25"/>
      <c r="F603" s="25"/>
    </row>
    <row r="604" spans="2:6" ht="15.75">
      <c r="B604" s="25"/>
      <c r="C604" s="25"/>
      <c r="D604" s="25"/>
      <c r="E604" s="25"/>
      <c r="F604" s="25"/>
    </row>
    <row r="605" spans="2:6" ht="15.75">
      <c r="B605" s="25"/>
      <c r="C605" s="25"/>
      <c r="D605" s="25"/>
      <c r="E605" s="25"/>
      <c r="F605" s="25"/>
    </row>
    <row r="606" spans="1:6" ht="15.75">
      <c r="A606" s="23"/>
      <c r="B606" s="25"/>
      <c r="C606" s="25"/>
      <c r="D606" s="25"/>
      <c r="E606" s="25"/>
      <c r="F606" s="25"/>
    </row>
    <row r="607" spans="1:6" ht="15.75">
      <c r="A607" s="24"/>
      <c r="B607" s="25"/>
      <c r="C607" s="25"/>
      <c r="D607" s="25"/>
      <c r="E607" s="25"/>
      <c r="F607" s="25"/>
    </row>
    <row r="608" spans="1:6" ht="15.75">
      <c r="A608" s="25"/>
      <c r="B608" s="25"/>
      <c r="C608" s="25"/>
      <c r="D608" s="25"/>
      <c r="E608" s="25"/>
      <c r="F608" s="25"/>
    </row>
    <row r="609" spans="1:6" ht="15.75">
      <c r="A609" s="25"/>
      <c r="B609" s="25"/>
      <c r="C609" s="25"/>
      <c r="D609" s="25"/>
      <c r="E609" s="25"/>
      <c r="F609" s="25"/>
    </row>
    <row r="610" spans="1:6" ht="15.75">
      <c r="A610" s="25"/>
      <c r="B610" s="25"/>
      <c r="C610" s="25"/>
      <c r="D610" s="25"/>
      <c r="E610" s="25"/>
      <c r="F610" s="25"/>
    </row>
    <row r="611" spans="1:6" ht="15.75">
      <c r="A611" s="25"/>
      <c r="B611" s="25"/>
      <c r="C611" s="25"/>
      <c r="D611" s="25"/>
      <c r="E611" s="25"/>
      <c r="F611" s="25"/>
    </row>
    <row r="612" spans="1:6" ht="15.75">
      <c r="A612" s="25"/>
      <c r="B612" s="25"/>
      <c r="C612" s="25"/>
      <c r="D612" s="25"/>
      <c r="E612" s="25"/>
      <c r="F612" s="25"/>
    </row>
    <row r="613" spans="1:6" ht="15.75">
      <c r="A613" s="25"/>
      <c r="B613" s="25"/>
      <c r="C613" s="25"/>
      <c r="D613" s="25"/>
      <c r="E613" s="25"/>
      <c r="F613" s="25"/>
    </row>
    <row r="614" spans="1:6" ht="15.75">
      <c r="A614" s="25"/>
      <c r="B614" s="25"/>
      <c r="C614" s="25"/>
      <c r="D614" s="25"/>
      <c r="E614" s="25"/>
      <c r="F614" s="25"/>
    </row>
    <row r="615" spans="1:6" ht="15.75">
      <c r="A615" s="25"/>
      <c r="B615" s="25"/>
      <c r="C615" s="25"/>
      <c r="D615" s="25"/>
      <c r="E615" s="25"/>
      <c r="F615" s="25"/>
    </row>
    <row r="616" spans="1:6" ht="15.75">
      <c r="A616" s="25"/>
      <c r="B616" s="25"/>
      <c r="C616" s="25"/>
      <c r="D616" s="25"/>
      <c r="E616" s="25"/>
      <c r="F616" s="25"/>
    </row>
    <row r="617" spans="1:6" ht="15.75">
      <c r="A617" s="25"/>
      <c r="B617" s="25"/>
      <c r="C617" s="25"/>
      <c r="D617" s="25"/>
      <c r="E617" s="25"/>
      <c r="F617" s="25"/>
    </row>
    <row r="618" spans="1:6" ht="15.75">
      <c r="A618" s="25"/>
      <c r="B618" s="25"/>
      <c r="C618" s="25"/>
      <c r="D618" s="25"/>
      <c r="E618" s="25"/>
      <c r="F618" s="25"/>
    </row>
    <row r="619" spans="1:6" ht="15.75">
      <c r="A619" s="25"/>
      <c r="B619" s="25"/>
      <c r="C619" s="25"/>
      <c r="D619" s="25"/>
      <c r="E619" s="25"/>
      <c r="F619" s="25"/>
    </row>
    <row r="620" spans="1:6" ht="15.75">
      <c r="A620" s="25"/>
      <c r="B620" s="25"/>
      <c r="C620" s="25"/>
      <c r="D620" s="25"/>
      <c r="E620" s="25"/>
      <c r="F620" s="25"/>
    </row>
    <row r="621" spans="1:6" ht="15.75">
      <c r="A621" s="25"/>
      <c r="B621" s="25"/>
      <c r="C621" s="25"/>
      <c r="D621" s="25"/>
      <c r="E621" s="25"/>
      <c r="F621" s="25"/>
    </row>
    <row r="622" spans="1:6" ht="15.75">
      <c r="A622" s="25"/>
      <c r="B622" s="25"/>
      <c r="C622" s="25"/>
      <c r="D622" s="25"/>
      <c r="E622" s="25"/>
      <c r="F622" s="25"/>
    </row>
    <row r="623" spans="1:6" ht="15.75">
      <c r="A623" s="25"/>
      <c r="B623" s="25"/>
      <c r="C623" s="25"/>
      <c r="D623" s="25"/>
      <c r="E623" s="25"/>
      <c r="F623" s="25"/>
    </row>
    <row r="624" spans="1:6" ht="15.75">
      <c r="A624" s="25"/>
      <c r="B624" s="25"/>
      <c r="C624" s="25"/>
      <c r="D624" s="25"/>
      <c r="E624" s="25"/>
      <c r="F624" s="25"/>
    </row>
    <row r="625" spans="1:6" ht="15.75">
      <c r="A625" s="25"/>
      <c r="B625" s="25"/>
      <c r="C625" s="25"/>
      <c r="D625" s="25"/>
      <c r="E625" s="25"/>
      <c r="F625" s="25"/>
    </row>
    <row r="626" spans="1:6" ht="15.75">
      <c r="A626" s="25"/>
      <c r="B626" s="25"/>
      <c r="C626" s="25"/>
      <c r="D626" s="25"/>
      <c r="E626" s="25"/>
      <c r="F626" s="25"/>
    </row>
    <row r="627" spans="1:6" ht="15.75">
      <c r="A627" s="25"/>
      <c r="B627" s="25"/>
      <c r="C627" s="25"/>
      <c r="D627" s="25"/>
      <c r="E627" s="25"/>
      <c r="F627" s="25"/>
    </row>
    <row r="628" spans="1:6" ht="15.75">
      <c r="A628" s="25"/>
      <c r="B628" s="25"/>
      <c r="C628" s="25"/>
      <c r="D628" s="25"/>
      <c r="E628" s="25"/>
      <c r="F628" s="25"/>
    </row>
    <row r="629" spans="1:6" ht="15.75">
      <c r="A629" s="25"/>
      <c r="B629" s="25"/>
      <c r="C629" s="25"/>
      <c r="D629" s="25"/>
      <c r="E629" s="25"/>
      <c r="F629" s="25"/>
    </row>
    <row r="630" spans="1:6" ht="15.75">
      <c r="A630" s="25"/>
      <c r="B630" s="25"/>
      <c r="C630" s="25"/>
      <c r="D630" s="25"/>
      <c r="E630" s="25"/>
      <c r="F630" s="25"/>
    </row>
    <row r="631" spans="1:6" ht="15.75">
      <c r="A631" s="25"/>
      <c r="B631" s="25"/>
      <c r="C631" s="25"/>
      <c r="D631" s="25"/>
      <c r="E631" s="25"/>
      <c r="F631" s="25"/>
    </row>
    <row r="632" spans="1:6" ht="15.75">
      <c r="A632" s="25"/>
      <c r="B632" s="23"/>
      <c r="C632" s="23"/>
      <c r="D632" s="23"/>
      <c r="E632" s="23"/>
      <c r="F632" s="23"/>
    </row>
    <row r="633" spans="1:6" ht="15.75">
      <c r="A633" s="25"/>
      <c r="B633" s="24"/>
      <c r="C633" s="24"/>
      <c r="D633" s="24"/>
      <c r="E633" s="24"/>
      <c r="F633" s="24"/>
    </row>
    <row r="634" spans="1:6" ht="15.75">
      <c r="A634" s="25"/>
      <c r="B634" s="25"/>
      <c r="C634" s="25"/>
      <c r="D634" s="25"/>
      <c r="E634" s="25"/>
      <c r="F634" s="25"/>
    </row>
    <row r="635" spans="1:6" ht="15.75">
      <c r="A635" s="25"/>
      <c r="B635" s="25"/>
      <c r="C635" s="25"/>
      <c r="D635" s="25"/>
      <c r="E635" s="25"/>
      <c r="F635" s="25"/>
    </row>
    <row r="636" spans="1:6" ht="15.75">
      <c r="A636" s="25"/>
      <c r="B636" s="25"/>
      <c r="C636" s="25"/>
      <c r="D636" s="25"/>
      <c r="E636" s="25"/>
      <c r="F636" s="25"/>
    </row>
    <row r="637" spans="1:6" ht="15.75">
      <c r="A637" s="25"/>
      <c r="B637" s="25"/>
      <c r="C637" s="25"/>
      <c r="D637" s="25"/>
      <c r="E637" s="25"/>
      <c r="F637" s="25"/>
    </row>
    <row r="638" spans="1:6" ht="15.75">
      <c r="A638" s="25"/>
      <c r="B638" s="25"/>
      <c r="C638" s="25"/>
      <c r="D638" s="25"/>
      <c r="E638" s="25"/>
      <c r="F638" s="25"/>
    </row>
    <row r="639" spans="1:6" ht="15.75">
      <c r="A639" s="23"/>
      <c r="B639" s="25"/>
      <c r="C639" s="25"/>
      <c r="D639" s="25"/>
      <c r="E639" s="25"/>
      <c r="F639" s="25"/>
    </row>
    <row r="640" spans="1:6" ht="15.75">
      <c r="A640" s="24"/>
      <c r="B640" s="25"/>
      <c r="C640" s="25"/>
      <c r="D640" s="25"/>
      <c r="E640" s="25"/>
      <c r="F640" s="25"/>
    </row>
    <row r="641" spans="1:6" ht="15.75">
      <c r="A641" s="25"/>
      <c r="B641" s="23"/>
      <c r="C641" s="23"/>
      <c r="D641" s="23"/>
      <c r="E641" s="23"/>
      <c r="F641" s="23"/>
    </row>
    <row r="642" spans="1:6" ht="15.75">
      <c r="A642" s="25"/>
      <c r="B642" s="24"/>
      <c r="C642" s="24"/>
      <c r="D642" s="24"/>
      <c r="E642" s="24"/>
      <c r="F642" s="24"/>
    </row>
    <row r="643" spans="1:6" ht="15.75">
      <c r="A643" s="25"/>
      <c r="B643" s="25"/>
      <c r="C643" s="25"/>
      <c r="D643" s="25"/>
      <c r="E643" s="25"/>
      <c r="F643" s="25"/>
    </row>
    <row r="644" spans="1:6" ht="15.75">
      <c r="A644" s="25"/>
      <c r="B644" s="25"/>
      <c r="C644" s="25"/>
      <c r="D644" s="25"/>
      <c r="E644" s="25"/>
      <c r="F644" s="25"/>
    </row>
    <row r="645" spans="1:6" ht="15.75">
      <c r="A645" s="25"/>
      <c r="B645" s="25"/>
      <c r="C645" s="25"/>
      <c r="D645" s="25"/>
      <c r="E645" s="25"/>
      <c r="F645" s="25"/>
    </row>
    <row r="646" spans="1:6" ht="15.75">
      <c r="A646" s="25"/>
      <c r="B646" s="25"/>
      <c r="C646" s="25"/>
      <c r="D646" s="25"/>
      <c r="E646" s="25"/>
      <c r="F646" s="25"/>
    </row>
    <row r="647" ht="15.75">
      <c r="A647" s="25"/>
    </row>
    <row r="648" spans="1:6" ht="15.75">
      <c r="A648" s="23"/>
      <c r="B648" s="25"/>
      <c r="C648" s="25"/>
      <c r="D648" s="25"/>
      <c r="E648" s="25"/>
      <c r="F648" s="25"/>
    </row>
    <row r="649" spans="1:6" ht="15.75">
      <c r="A649" s="24"/>
      <c r="B649" s="25"/>
      <c r="C649" s="25"/>
      <c r="D649" s="25"/>
      <c r="E649" s="25"/>
      <c r="F649" s="25"/>
    </row>
    <row r="650" spans="1:6" ht="15.75">
      <c r="A650" s="25"/>
      <c r="B650" s="25"/>
      <c r="C650" s="25"/>
      <c r="D650" s="25"/>
      <c r="E650" s="25"/>
      <c r="F650" s="25"/>
    </row>
    <row r="651" spans="1:6" ht="15.75">
      <c r="A651" s="25"/>
      <c r="B651" s="25"/>
      <c r="C651" s="25"/>
      <c r="D651" s="25"/>
      <c r="E651" s="25"/>
      <c r="F651" s="25"/>
    </row>
    <row r="652" spans="1:6" ht="15.75">
      <c r="A652" s="25"/>
      <c r="B652" s="25"/>
      <c r="C652" s="25"/>
      <c r="D652" s="25"/>
      <c r="E652" s="25"/>
      <c r="F652" s="25"/>
    </row>
    <row r="653" spans="1:6" ht="15.75">
      <c r="A653" s="25"/>
      <c r="B653" s="23"/>
      <c r="C653" s="23"/>
      <c r="D653" s="23"/>
      <c r="E653" s="23"/>
      <c r="F653" s="23"/>
    </row>
    <row r="654" spans="2:6" ht="15.75">
      <c r="B654" s="24"/>
      <c r="C654" s="24"/>
      <c r="D654" s="24"/>
      <c r="E654" s="24"/>
      <c r="F654" s="24"/>
    </row>
    <row r="655" spans="1:6" ht="15.75">
      <c r="A655" s="25"/>
      <c r="B655" s="25"/>
      <c r="C655" s="25"/>
      <c r="D655" s="25"/>
      <c r="E655" s="25"/>
      <c r="F655" s="25"/>
    </row>
    <row r="656" spans="1:6" ht="15.75">
      <c r="A656" s="25"/>
      <c r="B656" s="25"/>
      <c r="C656" s="25"/>
      <c r="D656" s="25"/>
      <c r="E656" s="25"/>
      <c r="F656" s="25"/>
    </row>
    <row r="657" spans="1:6" ht="15.75">
      <c r="A657" s="25"/>
      <c r="B657" s="25"/>
      <c r="C657" s="25"/>
      <c r="D657" s="25"/>
      <c r="E657" s="25"/>
      <c r="F657" s="25"/>
    </row>
    <row r="658" spans="1:6" ht="15.75">
      <c r="A658" s="25"/>
      <c r="B658" s="25"/>
      <c r="C658" s="25"/>
      <c r="D658" s="25"/>
      <c r="E658" s="25"/>
      <c r="F658" s="25"/>
    </row>
    <row r="659" spans="1:6" ht="15.75">
      <c r="A659" s="25"/>
      <c r="B659" s="25"/>
      <c r="C659" s="25"/>
      <c r="D659" s="25"/>
      <c r="E659" s="25"/>
      <c r="F659" s="25"/>
    </row>
    <row r="660" spans="1:6" ht="15.75">
      <c r="A660" s="23"/>
      <c r="B660" s="25"/>
      <c r="C660" s="25"/>
      <c r="D660" s="25"/>
      <c r="E660" s="25"/>
      <c r="F660" s="25"/>
    </row>
    <row r="661" spans="1:6" ht="15.75">
      <c r="A661" s="24"/>
      <c r="B661" s="25"/>
      <c r="C661" s="25"/>
      <c r="D661" s="25"/>
      <c r="E661" s="25"/>
      <c r="F661" s="25"/>
    </row>
    <row r="662" spans="1:6" ht="15.75">
      <c r="A662" s="25"/>
      <c r="B662" s="23"/>
      <c r="C662" s="23"/>
      <c r="D662" s="23"/>
      <c r="E662" s="23"/>
      <c r="F662" s="23"/>
    </row>
    <row r="663" spans="1:6" ht="15.75">
      <c r="A663" s="25"/>
      <c r="B663" s="24"/>
      <c r="C663" s="24"/>
      <c r="D663" s="24"/>
      <c r="E663" s="24"/>
      <c r="F663" s="24"/>
    </row>
    <row r="664" spans="1:6" ht="15.75">
      <c r="A664" s="25"/>
      <c r="B664" s="25"/>
      <c r="C664" s="25"/>
      <c r="D664" s="25"/>
      <c r="E664" s="25"/>
      <c r="F664" s="25"/>
    </row>
    <row r="665" spans="1:6" ht="15.75">
      <c r="A665" s="25"/>
      <c r="B665" s="25"/>
      <c r="C665" s="25"/>
      <c r="D665" s="25"/>
      <c r="E665" s="25"/>
      <c r="F665" s="25"/>
    </row>
    <row r="666" spans="1:6" ht="15.75">
      <c r="A666" s="25"/>
      <c r="B666" s="25"/>
      <c r="C666" s="25"/>
      <c r="D666" s="25"/>
      <c r="E666" s="25"/>
      <c r="F666" s="25"/>
    </row>
    <row r="667" spans="1:6" ht="15.75">
      <c r="A667" s="25"/>
      <c r="B667" s="25"/>
      <c r="C667" s="25"/>
      <c r="D667" s="25"/>
      <c r="E667" s="25"/>
      <c r="F667" s="25"/>
    </row>
    <row r="668" spans="1:6" ht="15.75">
      <c r="A668" s="25"/>
      <c r="B668" s="25"/>
      <c r="C668" s="25"/>
      <c r="D668" s="25"/>
      <c r="E668" s="25"/>
      <c r="F668" s="25"/>
    </row>
    <row r="669" spans="1:6" ht="15.75">
      <c r="A669" s="23"/>
      <c r="B669" s="25"/>
      <c r="C669" s="25"/>
      <c r="D669" s="25"/>
      <c r="E669" s="25"/>
      <c r="F669" s="25"/>
    </row>
    <row r="670" spans="1:6" ht="15.75">
      <c r="A670" s="24"/>
      <c r="B670" s="25"/>
      <c r="C670" s="25"/>
      <c r="D670" s="25"/>
      <c r="E670" s="25"/>
      <c r="F670" s="25"/>
    </row>
    <row r="671" spans="1:6" ht="15.75">
      <c r="A671" s="25"/>
      <c r="B671" s="23"/>
      <c r="C671" s="23"/>
      <c r="D671" s="23"/>
      <c r="E671" s="23"/>
      <c r="F671" s="23"/>
    </row>
    <row r="672" spans="1:6" ht="15.75">
      <c r="A672" s="25"/>
      <c r="B672" s="24"/>
      <c r="C672" s="24"/>
      <c r="D672" s="24"/>
      <c r="E672" s="24"/>
      <c r="F672" s="24"/>
    </row>
    <row r="673" ht="15.75">
      <c r="A673" s="25"/>
    </row>
    <row r="674" ht="15.75">
      <c r="A674" s="25"/>
    </row>
    <row r="675" ht="15.75">
      <c r="A675" s="25"/>
    </row>
    <row r="676" ht="15.75">
      <c r="A676" s="25"/>
    </row>
    <row r="677" ht="15.75">
      <c r="A677" s="25"/>
    </row>
    <row r="678" ht="15.75">
      <c r="A678" s="23"/>
    </row>
    <row r="679" ht="15.75">
      <c r="A679" s="24"/>
    </row>
    <row r="680" spans="2:6" ht="15.75">
      <c r="B680" s="21"/>
      <c r="C680" s="21"/>
      <c r="D680" s="21"/>
      <c r="E680" s="21"/>
      <c r="F680" s="21"/>
    </row>
    <row r="681" spans="2:6" ht="15.75">
      <c r="B681" s="22"/>
      <c r="C681" s="22"/>
      <c r="D681" s="22"/>
      <c r="E681" s="22"/>
      <c r="F681" s="22"/>
    </row>
    <row r="687" ht="15.75">
      <c r="A687" s="21"/>
    </row>
    <row r="688" ht="15.75">
      <c r="A688" s="22"/>
    </row>
    <row r="689" spans="2:6" ht="15.75">
      <c r="B689" s="21"/>
      <c r="C689" s="21"/>
      <c r="D689" s="21"/>
      <c r="E689" s="21"/>
      <c r="F689" s="21"/>
    </row>
    <row r="690" spans="2:6" ht="15.75">
      <c r="B690" s="22"/>
      <c r="C690" s="22"/>
      <c r="D690" s="22"/>
      <c r="E690" s="22"/>
      <c r="F690" s="22"/>
    </row>
    <row r="696" ht="15.75">
      <c r="A696" s="21"/>
    </row>
    <row r="697" ht="15.75">
      <c r="A697" s="22"/>
    </row>
    <row r="698" spans="2:6" ht="15.75">
      <c r="B698" s="21"/>
      <c r="C698" s="21"/>
      <c r="D698" s="21"/>
      <c r="E698" s="21"/>
      <c r="F698" s="21"/>
    </row>
    <row r="699" spans="2:6" ht="15.75">
      <c r="B699" s="22"/>
      <c r="C699" s="22"/>
      <c r="D699" s="22"/>
      <c r="E699" s="22"/>
      <c r="F699" s="22"/>
    </row>
    <row r="705" ht="15.75">
      <c r="A705" s="21"/>
    </row>
    <row r="706" ht="15.75">
      <c r="A706" s="22"/>
    </row>
    <row r="707" spans="2:6" ht="15.75">
      <c r="B707" s="21"/>
      <c r="C707" s="21"/>
      <c r="D707" s="21"/>
      <c r="E707" s="21"/>
      <c r="F707" s="21"/>
    </row>
    <row r="708" spans="2:6" ht="15.75">
      <c r="B708" s="22"/>
      <c r="C708" s="22"/>
      <c r="D708" s="22"/>
      <c r="E708" s="22"/>
      <c r="F708" s="22"/>
    </row>
    <row r="714" ht="15.75">
      <c r="A714" s="21"/>
    </row>
    <row r="715" ht="15.75">
      <c r="A715" s="22"/>
    </row>
    <row r="719" spans="2:6" ht="15.75">
      <c r="B719" s="21"/>
      <c r="C719" s="21"/>
      <c r="D719" s="21"/>
      <c r="E719" s="21"/>
      <c r="F719" s="21"/>
    </row>
    <row r="720" spans="2:6" ht="15.75">
      <c r="B720" s="22"/>
      <c r="C720" s="22"/>
      <c r="D720" s="22"/>
      <c r="E720" s="22"/>
      <c r="F720" s="22"/>
    </row>
    <row r="726" ht="15.75">
      <c r="A726" s="21"/>
    </row>
    <row r="727" ht="15.75">
      <c r="A727" s="22"/>
    </row>
    <row r="731" spans="2:6" ht="15.75">
      <c r="B731" s="21"/>
      <c r="C731" s="21"/>
      <c r="D731" s="21"/>
      <c r="E731" s="21"/>
      <c r="F731" s="21"/>
    </row>
    <row r="732" spans="2:6" ht="15.75">
      <c r="B732" s="22"/>
      <c r="C732" s="22"/>
      <c r="D732" s="22"/>
      <c r="E732" s="22"/>
      <c r="F732" s="22"/>
    </row>
    <row r="738" ht="15.75">
      <c r="A738" s="21"/>
    </row>
    <row r="739" ht="15.75">
      <c r="A739" s="22"/>
    </row>
    <row r="740" spans="2:6" ht="15.75">
      <c r="B740" s="21"/>
      <c r="C740" s="21"/>
      <c r="D740" s="21"/>
      <c r="E740" s="21"/>
      <c r="F740" s="21"/>
    </row>
    <row r="741" spans="2:6" ht="15.75">
      <c r="B741" s="22"/>
      <c r="C741" s="22"/>
      <c r="D741" s="22"/>
      <c r="E741" s="22"/>
      <c r="F741" s="22"/>
    </row>
    <row r="747" ht="15.75">
      <c r="A747" s="21"/>
    </row>
    <row r="748" ht="15.75">
      <c r="A748" s="22"/>
    </row>
    <row r="749" spans="2:6" ht="15.75">
      <c r="B749" s="21"/>
      <c r="C749" s="21"/>
      <c r="D749" s="21"/>
      <c r="E749" s="21"/>
      <c r="F749" s="21"/>
    </row>
    <row r="750" spans="2:6" ht="15.75">
      <c r="B750" s="22"/>
      <c r="C750" s="22"/>
      <c r="D750" s="22"/>
      <c r="E750" s="22"/>
      <c r="F750" s="22"/>
    </row>
    <row r="756" ht="15.75">
      <c r="A756" s="21"/>
    </row>
    <row r="757" ht="15.75">
      <c r="A757" s="22"/>
    </row>
    <row r="758" spans="2:6" ht="15.75">
      <c r="B758" s="21"/>
      <c r="C758" s="21"/>
      <c r="D758" s="21"/>
      <c r="E758" s="21"/>
      <c r="F758" s="21"/>
    </row>
    <row r="759" spans="2:6" ht="15.75">
      <c r="B759" s="22"/>
      <c r="C759" s="22"/>
      <c r="D759" s="22"/>
      <c r="E759" s="22"/>
      <c r="F759" s="22"/>
    </row>
    <row r="765" ht="15.75">
      <c r="A765" s="21"/>
    </row>
    <row r="766" ht="15.75">
      <c r="A766" s="22"/>
    </row>
    <row r="767" spans="2:6" ht="15.75">
      <c r="B767" s="21"/>
      <c r="C767" s="21"/>
      <c r="D767" s="21"/>
      <c r="E767" s="21"/>
      <c r="F767" s="21"/>
    </row>
    <row r="768" spans="2:6" ht="15.75">
      <c r="B768" s="22"/>
      <c r="C768" s="22"/>
      <c r="D768" s="22"/>
      <c r="E768" s="22"/>
      <c r="F768" s="22"/>
    </row>
    <row r="774" ht="15.75">
      <c r="A774" s="21"/>
    </row>
    <row r="775" ht="15.75">
      <c r="A775" s="22"/>
    </row>
    <row r="776" spans="2:6" ht="15.75">
      <c r="B776" s="21"/>
      <c r="C776" s="21"/>
      <c r="D776" s="21"/>
      <c r="E776" s="21"/>
      <c r="F776" s="21"/>
    </row>
    <row r="777" spans="2:6" ht="15.75">
      <c r="B777" s="22"/>
      <c r="C777" s="22"/>
      <c r="D777" s="22"/>
      <c r="E777" s="22"/>
      <c r="F777" s="22"/>
    </row>
    <row r="783" ht="15.75">
      <c r="A783" s="21"/>
    </row>
    <row r="784" ht="15.75">
      <c r="A784" s="22"/>
    </row>
    <row r="785" spans="2:6" ht="15.75">
      <c r="B785" s="21"/>
      <c r="C785" s="21"/>
      <c r="D785" s="21"/>
      <c r="E785" s="21"/>
      <c r="F785" s="21"/>
    </row>
    <row r="786" spans="2:6" ht="15.75">
      <c r="B786" s="22"/>
      <c r="C786" s="22"/>
      <c r="D786" s="22"/>
      <c r="E786" s="22"/>
      <c r="F786" s="22"/>
    </row>
    <row r="792" ht="15.75">
      <c r="A792" s="21"/>
    </row>
    <row r="793" ht="15.75">
      <c r="A793" s="22"/>
    </row>
    <row r="794" spans="2:6" ht="15.75">
      <c r="B794" s="21"/>
      <c r="C794" s="21"/>
      <c r="D794" s="21"/>
      <c r="E794" s="21"/>
      <c r="F794" s="21"/>
    </row>
    <row r="795" spans="2:6" ht="15.75">
      <c r="B795" s="22"/>
      <c r="C795" s="22"/>
      <c r="D795" s="22"/>
      <c r="E795" s="22"/>
      <c r="F795" s="22"/>
    </row>
    <row r="801" ht="15.75">
      <c r="A801" s="21"/>
    </row>
    <row r="802" ht="15.75">
      <c r="A802" s="22"/>
    </row>
    <row r="803" spans="2:6" ht="15.75">
      <c r="B803" s="21"/>
      <c r="C803" s="21"/>
      <c r="D803" s="21"/>
      <c r="E803" s="21"/>
      <c r="F803" s="21"/>
    </row>
    <row r="804" spans="2:6" ht="15.75">
      <c r="B804" s="22"/>
      <c r="C804" s="22"/>
      <c r="D804" s="22"/>
      <c r="E804" s="22"/>
      <c r="F804" s="22"/>
    </row>
    <row r="810" ht="15.75">
      <c r="A810" s="21"/>
    </row>
    <row r="811" ht="15.75">
      <c r="A811" s="22"/>
    </row>
    <row r="812" spans="2:6" ht="15.75">
      <c r="B812" s="21"/>
      <c r="C812" s="21"/>
      <c r="D812" s="21"/>
      <c r="E812" s="21"/>
      <c r="F812" s="21"/>
    </row>
    <row r="813" spans="2:6" ht="15.75">
      <c r="B813" s="22"/>
      <c r="C813" s="22"/>
      <c r="D813" s="22"/>
      <c r="E813" s="22"/>
      <c r="F813" s="22"/>
    </row>
    <row r="819" ht="15.75">
      <c r="A819" s="21"/>
    </row>
    <row r="820" ht="15.75">
      <c r="A820" s="22"/>
    </row>
    <row r="821" spans="2:6" ht="15.75">
      <c r="B821" s="21"/>
      <c r="C821" s="21"/>
      <c r="D821" s="21"/>
      <c r="E821" s="21"/>
      <c r="F821" s="21"/>
    </row>
    <row r="822" spans="2:6" ht="15.75">
      <c r="B822" s="22"/>
      <c r="C822" s="22"/>
      <c r="D822" s="22"/>
      <c r="E822" s="22"/>
      <c r="F822" s="22"/>
    </row>
    <row r="828" ht="15.75">
      <c r="A828" s="21"/>
    </row>
    <row r="829" ht="15.75">
      <c r="A829" s="22"/>
    </row>
    <row r="830" spans="2:6" ht="15.75">
      <c r="B830" s="21"/>
      <c r="C830" s="21"/>
      <c r="D830" s="21"/>
      <c r="E830" s="21"/>
      <c r="F830" s="21"/>
    </row>
    <row r="831" spans="2:6" ht="15.75">
      <c r="B831" s="22"/>
      <c r="C831" s="22"/>
      <c r="D831" s="22"/>
      <c r="E831" s="22"/>
      <c r="F831" s="22"/>
    </row>
    <row r="837" ht="15.75">
      <c r="A837" s="21"/>
    </row>
    <row r="838" ht="15.75">
      <c r="A838" s="22"/>
    </row>
    <row r="839" spans="2:6" ht="15.75">
      <c r="B839" s="21"/>
      <c r="C839" s="21"/>
      <c r="D839" s="21"/>
      <c r="E839" s="21"/>
      <c r="F839" s="21"/>
    </row>
    <row r="840" spans="2:6" ht="15.75">
      <c r="B840" s="22"/>
      <c r="C840" s="22"/>
      <c r="D840" s="22"/>
      <c r="E840" s="22"/>
      <c r="F840" s="22"/>
    </row>
    <row r="846" ht="15.75">
      <c r="A846" s="21"/>
    </row>
    <row r="847" ht="15.75">
      <c r="A847" s="22"/>
    </row>
    <row r="848" spans="2:6" ht="15.75">
      <c r="B848" s="21"/>
      <c r="C848" s="21"/>
      <c r="D848" s="21"/>
      <c r="E848" s="21"/>
      <c r="F848" s="21"/>
    </row>
    <row r="849" spans="2:6" ht="15.75">
      <c r="B849" s="22"/>
      <c r="C849" s="22"/>
      <c r="D849" s="22"/>
      <c r="E849" s="22"/>
      <c r="F849" s="22"/>
    </row>
    <row r="855" ht="15.75">
      <c r="A855" s="21"/>
    </row>
    <row r="856" ht="15.75">
      <c r="A856" s="22"/>
    </row>
    <row r="857" spans="2:6" ht="15.75">
      <c r="B857" s="21"/>
      <c r="C857" s="21"/>
      <c r="D857" s="21"/>
      <c r="E857" s="21"/>
      <c r="F857" s="21"/>
    </row>
    <row r="858" spans="2:6" ht="15.75">
      <c r="B858" s="22"/>
      <c r="C858" s="22"/>
      <c r="D858" s="22"/>
      <c r="E858" s="22"/>
      <c r="F858" s="22"/>
    </row>
    <row r="864" ht="15.75">
      <c r="A864" s="21"/>
    </row>
    <row r="865" ht="15.75">
      <c r="A865" s="22"/>
    </row>
    <row r="866" spans="2:6" ht="15.75">
      <c r="B866" s="21"/>
      <c r="C866" s="21"/>
      <c r="D866" s="21"/>
      <c r="E866" s="21"/>
      <c r="F866" s="21"/>
    </row>
    <row r="867" spans="2:6" ht="15.75">
      <c r="B867" s="22"/>
      <c r="C867" s="22"/>
      <c r="D867" s="22"/>
      <c r="E867" s="22"/>
      <c r="F867" s="22"/>
    </row>
    <row r="873" ht="15.75">
      <c r="A873" s="21"/>
    </row>
    <row r="874" ht="15.75">
      <c r="A874" s="22"/>
    </row>
    <row r="875" spans="2:6" ht="15.75">
      <c r="B875" s="21"/>
      <c r="C875" s="21"/>
      <c r="D875" s="21"/>
      <c r="E875" s="21"/>
      <c r="F875" s="21"/>
    </row>
    <row r="876" spans="2:6" ht="15.75">
      <c r="B876" s="22"/>
      <c r="C876" s="22"/>
      <c r="D876" s="22"/>
      <c r="E876" s="22"/>
      <c r="F876" s="22"/>
    </row>
    <row r="882" ht="15.75">
      <c r="A882" s="21"/>
    </row>
    <row r="883" ht="15.75">
      <c r="A883" s="22"/>
    </row>
    <row r="884" spans="2:6" ht="15.75">
      <c r="B884" s="21"/>
      <c r="C884" s="21"/>
      <c r="D884" s="21"/>
      <c r="E884" s="21"/>
      <c r="F884" s="21"/>
    </row>
    <row r="885" spans="2:6" ht="15.75">
      <c r="B885" s="22"/>
      <c r="C885" s="22"/>
      <c r="D885" s="22"/>
      <c r="E885" s="22"/>
      <c r="F885" s="22"/>
    </row>
    <row r="891" ht="15.75">
      <c r="A891" s="21"/>
    </row>
    <row r="892" ht="15.75">
      <c r="A892" s="22"/>
    </row>
    <row r="896" spans="2:6" ht="15.75">
      <c r="B896" s="21"/>
      <c r="C896" s="21"/>
      <c r="D896" s="21"/>
      <c r="E896" s="21"/>
      <c r="F896" s="21"/>
    </row>
    <row r="897" spans="2:6" ht="15.75">
      <c r="B897" s="22"/>
      <c r="C897" s="22"/>
      <c r="D897" s="22"/>
      <c r="E897" s="22"/>
      <c r="F897" s="22"/>
    </row>
    <row r="903" ht="15.75">
      <c r="A903" s="21"/>
    </row>
    <row r="904" ht="15.75">
      <c r="A904" s="22"/>
    </row>
    <row r="907" spans="2:6" ht="15.75">
      <c r="B907" s="21"/>
      <c r="C907" s="21"/>
      <c r="D907" s="21"/>
      <c r="E907" s="21"/>
      <c r="F907" s="21"/>
    </row>
    <row r="908" spans="2:6" ht="15.75">
      <c r="B908" s="22"/>
      <c r="C908" s="22"/>
      <c r="D908" s="22"/>
      <c r="E908" s="22"/>
      <c r="F908" s="22"/>
    </row>
    <row r="914" ht="15.75">
      <c r="A914" s="21"/>
    </row>
    <row r="915" ht="15.75">
      <c r="A915" s="22"/>
    </row>
    <row r="919" spans="2:6" ht="15.75">
      <c r="B919" s="21"/>
      <c r="C919" s="21"/>
      <c r="D919" s="21"/>
      <c r="E919" s="21"/>
      <c r="F919" s="21"/>
    </row>
    <row r="920" spans="2:6" ht="15.75">
      <c r="B920" s="22"/>
      <c r="C920" s="22"/>
      <c r="D920" s="22"/>
      <c r="E920" s="22"/>
      <c r="F920" s="22"/>
    </row>
    <row r="926" ht="15.75">
      <c r="A926" s="21"/>
    </row>
    <row r="927" ht="15.75">
      <c r="A927" s="22"/>
    </row>
    <row r="931" spans="2:6" ht="15.75">
      <c r="B931" s="21"/>
      <c r="C931" s="21"/>
      <c r="D931" s="21"/>
      <c r="E931" s="21"/>
      <c r="F931" s="21"/>
    </row>
    <row r="932" spans="2:6" ht="15.75">
      <c r="B932" s="22"/>
      <c r="C932" s="22"/>
      <c r="D932" s="22"/>
      <c r="E932" s="22"/>
      <c r="F932" s="22"/>
    </row>
    <row r="938" ht="15.75">
      <c r="A938" s="21"/>
    </row>
    <row r="939" ht="15.75">
      <c r="A939" s="22"/>
    </row>
    <row r="943" spans="2:6" ht="15.75">
      <c r="B943" s="21"/>
      <c r="C943" s="21"/>
      <c r="D943" s="21"/>
      <c r="E943" s="21"/>
      <c r="F943" s="21"/>
    </row>
    <row r="944" spans="2:6" ht="15.75">
      <c r="B944" s="22"/>
      <c r="C944" s="22"/>
      <c r="D944" s="22"/>
      <c r="E944" s="22"/>
      <c r="F944" s="22"/>
    </row>
    <row r="950" ht="15.75">
      <c r="A950" s="21"/>
    </row>
    <row r="951" ht="15.75">
      <c r="A951" s="22"/>
    </row>
    <row r="955" spans="2:6" ht="15.75">
      <c r="B955" s="21"/>
      <c r="C955" s="21"/>
      <c r="D955" s="21"/>
      <c r="E955" s="21"/>
      <c r="F955" s="21"/>
    </row>
    <row r="956" spans="2:6" ht="15.75">
      <c r="B956" s="22"/>
      <c r="C956" s="22"/>
      <c r="D956" s="22"/>
      <c r="E956" s="22"/>
      <c r="F956" s="22"/>
    </row>
    <row r="962" ht="15.75">
      <c r="A962" s="21"/>
    </row>
    <row r="963" ht="15.75">
      <c r="A963" s="22"/>
    </row>
    <row r="967" spans="2:6" ht="15.75">
      <c r="B967" s="21"/>
      <c r="C967" s="21"/>
      <c r="D967" s="21"/>
      <c r="E967" s="21"/>
      <c r="F967" s="21"/>
    </row>
    <row r="968" spans="2:6" ht="15.75">
      <c r="B968" s="22"/>
      <c r="C968" s="22"/>
      <c r="D968" s="22"/>
      <c r="E968" s="22"/>
      <c r="F968" s="22"/>
    </row>
    <row r="974" ht="15.75">
      <c r="A974" s="21"/>
    </row>
    <row r="975" ht="15.75">
      <c r="A975" s="22"/>
    </row>
    <row r="979" spans="2:6" ht="15.75">
      <c r="B979" s="21"/>
      <c r="C979" s="21"/>
      <c r="D979" s="21"/>
      <c r="E979" s="21"/>
      <c r="F979" s="21"/>
    </row>
    <row r="980" spans="2:6" ht="15.75">
      <c r="B980" s="22"/>
      <c r="C980" s="22"/>
      <c r="D980" s="22"/>
      <c r="E980" s="22"/>
      <c r="F980" s="22"/>
    </row>
    <row r="986" ht="15.75">
      <c r="A986" s="21"/>
    </row>
    <row r="987" ht="15.75">
      <c r="A987" s="22"/>
    </row>
    <row r="990" spans="2:6" ht="15.75">
      <c r="B990" s="21"/>
      <c r="C990" s="21"/>
      <c r="D990" s="21"/>
      <c r="E990" s="21"/>
      <c r="F990" s="21"/>
    </row>
    <row r="991" spans="2:6" ht="15.75">
      <c r="B991" s="22"/>
      <c r="C991" s="22"/>
      <c r="D991" s="22"/>
      <c r="E991" s="22"/>
      <c r="F991" s="22"/>
    </row>
    <row r="997" ht="15.75">
      <c r="A997" s="21"/>
    </row>
    <row r="998" ht="15.75">
      <c r="A998" s="22"/>
    </row>
    <row r="1001" spans="2:6" ht="15.75">
      <c r="B1001" s="21"/>
      <c r="C1001" s="21"/>
      <c r="D1001" s="21"/>
      <c r="E1001" s="21"/>
      <c r="F1001" s="21"/>
    </row>
    <row r="1002" spans="2:6" ht="15.75">
      <c r="B1002" s="22"/>
      <c r="C1002" s="22"/>
      <c r="D1002" s="22"/>
      <c r="E1002" s="22"/>
      <c r="F1002" s="22"/>
    </row>
    <row r="1008" ht="15.75">
      <c r="A1008" s="21"/>
    </row>
    <row r="1009" ht="15.75">
      <c r="A1009" s="22"/>
    </row>
    <row r="1012" spans="2:6" ht="15.75">
      <c r="B1012" s="21"/>
      <c r="C1012" s="21"/>
      <c r="D1012" s="21"/>
      <c r="E1012" s="21"/>
      <c r="F1012" s="21"/>
    </row>
    <row r="1013" spans="2:6" ht="15.75">
      <c r="B1013" s="22"/>
      <c r="C1013" s="22"/>
      <c r="D1013" s="22"/>
      <c r="E1013" s="22"/>
      <c r="F1013" s="22"/>
    </row>
    <row r="1019" ht="15.75">
      <c r="A1019" s="21"/>
    </row>
    <row r="1020" ht="15.75">
      <c r="A1020" s="22"/>
    </row>
    <row r="1024" spans="2:6" ht="15.75">
      <c r="B1024" s="21"/>
      <c r="C1024" s="21"/>
      <c r="D1024" s="21"/>
      <c r="E1024" s="21"/>
      <c r="F1024" s="21"/>
    </row>
    <row r="1025" spans="2:6" ht="15.75">
      <c r="B1025" s="22"/>
      <c r="C1025" s="22"/>
      <c r="D1025" s="22"/>
      <c r="E1025" s="22"/>
      <c r="F1025" s="22"/>
    </row>
    <row r="1031" ht="15.75">
      <c r="A1031" s="21"/>
    </row>
    <row r="1032" ht="15.75">
      <c r="A1032" s="22"/>
    </row>
    <row r="1036" spans="2:6" ht="15.75">
      <c r="B1036" s="21"/>
      <c r="C1036" s="21"/>
      <c r="D1036" s="21"/>
      <c r="E1036" s="21"/>
      <c r="F1036" s="21"/>
    </row>
    <row r="1037" spans="2:6" ht="15.75">
      <c r="B1037" s="22"/>
      <c r="C1037" s="22"/>
      <c r="D1037" s="22"/>
      <c r="E1037" s="22"/>
      <c r="F1037" s="22"/>
    </row>
    <row r="1043" ht="15.75">
      <c r="A1043" s="21"/>
    </row>
    <row r="1044" ht="15.75">
      <c r="A1044" s="22"/>
    </row>
    <row r="1048" spans="2:6" ht="15.75">
      <c r="B1048" s="21"/>
      <c r="C1048" s="21"/>
      <c r="D1048" s="21"/>
      <c r="E1048" s="21"/>
      <c r="F1048" s="21"/>
    </row>
    <row r="1049" spans="2:6" ht="15.75">
      <c r="B1049" s="22"/>
      <c r="C1049" s="22"/>
      <c r="D1049" s="22"/>
      <c r="E1049" s="22"/>
      <c r="F1049" s="22"/>
    </row>
    <row r="1055" ht="15.75">
      <c r="A1055" s="21"/>
    </row>
    <row r="1056" ht="15.75">
      <c r="A1056" s="22"/>
    </row>
    <row r="1057" spans="2:6" ht="15.75">
      <c r="B1057" s="21"/>
      <c r="C1057" s="21"/>
      <c r="D1057" s="21"/>
      <c r="E1057" s="21"/>
      <c r="F1057" s="21"/>
    </row>
    <row r="1058" spans="2:6" ht="15.75">
      <c r="B1058" s="22"/>
      <c r="C1058" s="22"/>
      <c r="D1058" s="22"/>
      <c r="E1058" s="22"/>
      <c r="F1058" s="22"/>
    </row>
    <row r="1064" ht="15.75">
      <c r="A1064" s="21"/>
    </row>
    <row r="1065" ht="15.75">
      <c r="A1065" s="22"/>
    </row>
    <row r="1068" spans="2:6" ht="15.75">
      <c r="B1068" s="21"/>
      <c r="C1068" s="21"/>
      <c r="D1068" s="21"/>
      <c r="E1068" s="21"/>
      <c r="F1068" s="21"/>
    </row>
    <row r="1069" spans="2:6" ht="15.75">
      <c r="B1069" s="22"/>
      <c r="C1069" s="22"/>
      <c r="D1069" s="22"/>
      <c r="E1069" s="22"/>
      <c r="F1069" s="22"/>
    </row>
    <row r="1075" ht="15.75">
      <c r="A1075" s="21"/>
    </row>
    <row r="1076" ht="15.75">
      <c r="A1076" s="22"/>
    </row>
    <row r="1080" spans="2:6" ht="15.75">
      <c r="B1080" s="21"/>
      <c r="C1080" s="21"/>
      <c r="D1080" s="21"/>
      <c r="E1080" s="21"/>
      <c r="F1080" s="21"/>
    </row>
    <row r="1081" spans="2:6" ht="15.75">
      <c r="B1081" s="22"/>
      <c r="C1081" s="22"/>
      <c r="D1081" s="22"/>
      <c r="E1081" s="22"/>
      <c r="F1081" s="22"/>
    </row>
    <row r="1087" ht="15.75">
      <c r="A1087" s="21"/>
    </row>
    <row r="1088" ht="15.75">
      <c r="A1088" s="22"/>
    </row>
    <row r="1092" spans="2:6" ht="15.75">
      <c r="B1092" s="21"/>
      <c r="C1092" s="21"/>
      <c r="D1092" s="21"/>
      <c r="E1092" s="21"/>
      <c r="F1092" s="21"/>
    </row>
    <row r="1093" spans="2:6" ht="15.75">
      <c r="B1093" s="22"/>
      <c r="C1093" s="22"/>
      <c r="D1093" s="22"/>
      <c r="E1093" s="22"/>
      <c r="F1093" s="22"/>
    </row>
    <row r="1099" ht="15.75">
      <c r="A1099" s="21"/>
    </row>
    <row r="1100" ht="15.75">
      <c r="A1100" s="22"/>
    </row>
    <row r="1104" spans="2:6" ht="15.75">
      <c r="B1104" s="21"/>
      <c r="C1104" s="21"/>
      <c r="D1104" s="21"/>
      <c r="E1104" s="21"/>
      <c r="F1104" s="21"/>
    </row>
    <row r="1105" spans="2:6" ht="15.75">
      <c r="B1105" s="22"/>
      <c r="C1105" s="22"/>
      <c r="D1105" s="22"/>
      <c r="E1105" s="22"/>
      <c r="F1105" s="22"/>
    </row>
    <row r="1111" ht="15.75">
      <c r="A1111" s="21"/>
    </row>
    <row r="1112" ht="15.75">
      <c r="A1112" s="22"/>
    </row>
    <row r="1116" spans="2:6" ht="15.75">
      <c r="B1116" s="21"/>
      <c r="C1116" s="21"/>
      <c r="D1116" s="21"/>
      <c r="E1116" s="21"/>
      <c r="F1116" s="21"/>
    </row>
    <row r="1123" ht="15.75">
      <c r="A1123" s="21"/>
    </row>
    <row r="1128" spans="2:6" ht="15.75">
      <c r="B1128" s="21"/>
      <c r="C1128" s="21"/>
      <c r="D1128" s="21"/>
      <c r="E1128" s="21"/>
      <c r="F1128" s="21"/>
    </row>
    <row r="1135" ht="15.75">
      <c r="A1135" s="21"/>
    </row>
    <row r="1140" spans="2:6" ht="15.75">
      <c r="B1140" s="21"/>
      <c r="C1140" s="21"/>
      <c r="D1140" s="21"/>
      <c r="E1140" s="21"/>
      <c r="F1140" s="21"/>
    </row>
    <row r="1147" ht="15.75">
      <c r="A1147" s="21"/>
    </row>
    <row r="1152" spans="2:6" ht="15.75">
      <c r="B1152" s="21"/>
      <c r="C1152" s="21"/>
      <c r="D1152" s="21"/>
      <c r="E1152" s="21"/>
      <c r="F1152" s="21"/>
    </row>
    <row r="1159" ht="15.75">
      <c r="A1159" s="21"/>
    </row>
    <row r="1160" spans="2:6" ht="15.75">
      <c r="B1160" s="21"/>
      <c r="C1160" s="21"/>
      <c r="D1160" s="21"/>
      <c r="E1160" s="21"/>
      <c r="F1160" s="21"/>
    </row>
    <row r="1167" ht="15.75">
      <c r="A1167" s="21"/>
    </row>
    <row r="1172" spans="2:6" ht="15.75">
      <c r="B1172" s="21"/>
      <c r="C1172" s="21"/>
      <c r="D1172" s="21"/>
      <c r="E1172" s="21"/>
      <c r="F1172" s="21"/>
    </row>
    <row r="1179" ht="15.75">
      <c r="A1179" s="21"/>
    </row>
    <row r="1184" spans="2:6" ht="15.75">
      <c r="B1184" s="21"/>
      <c r="C1184" s="21"/>
      <c r="D1184" s="21"/>
      <c r="E1184" s="21"/>
      <c r="F1184" s="21"/>
    </row>
    <row r="1191" ht="15.75">
      <c r="A1191" s="21"/>
    </row>
    <row r="1216" spans="2:6" ht="15.75">
      <c r="B1216" s="21"/>
      <c r="C1216" s="21"/>
      <c r="D1216" s="21"/>
      <c r="E1216" s="21"/>
      <c r="F1216" s="21"/>
    </row>
    <row r="1217" spans="2:6" ht="15.75">
      <c r="B1217" s="22"/>
      <c r="C1217" s="22"/>
      <c r="D1217" s="22"/>
      <c r="E1217" s="22"/>
      <c r="F1217" s="22"/>
    </row>
    <row r="1223" ht="15.75">
      <c r="A1223" s="21"/>
    </row>
    <row r="1224" ht="15.75">
      <c r="A1224" s="22"/>
    </row>
    <row r="1228" spans="2:6" ht="15.75">
      <c r="B1228" s="21"/>
      <c r="C1228" s="21"/>
      <c r="D1228" s="21"/>
      <c r="E1228" s="21"/>
      <c r="F1228" s="21"/>
    </row>
    <row r="1229" spans="2:6" ht="15.75">
      <c r="B1229" s="22"/>
      <c r="C1229" s="22"/>
      <c r="D1229" s="22"/>
      <c r="E1229" s="22"/>
      <c r="F1229" s="22"/>
    </row>
    <row r="1235" ht="15.75">
      <c r="A1235" s="21"/>
    </row>
    <row r="1236" ht="15.75">
      <c r="A1236" s="22"/>
    </row>
    <row r="1240" spans="2:6" ht="15.75">
      <c r="B1240" s="21"/>
      <c r="C1240" s="21"/>
      <c r="D1240" s="21"/>
      <c r="E1240" s="21"/>
      <c r="F1240" s="21"/>
    </row>
    <row r="1247" ht="15.75">
      <c r="A1247" s="21"/>
    </row>
    <row r="1253" spans="2:6" ht="15.75">
      <c r="B1253" s="22"/>
      <c r="C1253" s="22"/>
      <c r="D1253" s="22"/>
      <c r="E1253" s="22"/>
      <c r="F1253" s="22"/>
    </row>
    <row r="1254" spans="2:6" ht="15.75">
      <c r="B1254" s="22"/>
      <c r="C1254" s="22"/>
      <c r="D1254" s="22"/>
      <c r="E1254" s="22"/>
      <c r="F1254" s="22"/>
    </row>
    <row r="1255" spans="2:6" ht="15.75">
      <c r="B1255" s="22"/>
      <c r="C1255" s="22"/>
      <c r="D1255" s="22"/>
      <c r="E1255" s="22"/>
      <c r="F1255" s="22"/>
    </row>
    <row r="1256" spans="2:6" ht="15.75">
      <c r="B1256" s="22"/>
      <c r="C1256" s="22"/>
      <c r="D1256" s="22"/>
      <c r="E1256" s="22"/>
      <c r="F1256" s="22"/>
    </row>
    <row r="1257" spans="2:6" ht="15.75">
      <c r="B1257" s="22"/>
      <c r="C1257" s="22"/>
      <c r="D1257" s="22"/>
      <c r="E1257" s="22"/>
      <c r="F1257" s="22"/>
    </row>
    <row r="1260" ht="15.75">
      <c r="A1260" s="22"/>
    </row>
    <row r="1261" ht="15.75">
      <c r="A1261" s="22"/>
    </row>
    <row r="1262" ht="15.75">
      <c r="A1262" s="22"/>
    </row>
    <row r="1263" ht="15.75">
      <c r="A1263" s="22"/>
    </row>
    <row r="1264" ht="15.75">
      <c r="A1264" s="22"/>
    </row>
    <row r="1275" spans="2:6" ht="15.75">
      <c r="B1275" s="21"/>
      <c r="C1275" s="21"/>
      <c r="D1275" s="21"/>
      <c r="E1275" s="21"/>
      <c r="F1275" s="21"/>
    </row>
    <row r="1276" spans="2:6" ht="15.75">
      <c r="B1276" s="22"/>
      <c r="C1276" s="22"/>
      <c r="D1276" s="22"/>
      <c r="E1276" s="22"/>
      <c r="F1276" s="22"/>
    </row>
    <row r="1280" spans="2:6" ht="15.75">
      <c r="B1280" s="21"/>
      <c r="C1280" s="21"/>
      <c r="D1280" s="21"/>
      <c r="E1280" s="21"/>
      <c r="F1280" s="21"/>
    </row>
    <row r="1281" spans="2:6" ht="15.75">
      <c r="B1281" s="21"/>
      <c r="C1281" s="21"/>
      <c r="D1281" s="21"/>
      <c r="E1281" s="21"/>
      <c r="F1281" s="21"/>
    </row>
    <row r="1282" ht="15.75">
      <c r="A1282" s="21"/>
    </row>
    <row r="1283" ht="15.75">
      <c r="A1283" s="22"/>
    </row>
    <row r="1285" spans="2:6" ht="15.75">
      <c r="B1285" s="21"/>
      <c r="C1285" s="21"/>
      <c r="D1285" s="21"/>
      <c r="E1285" s="21"/>
      <c r="F1285" s="21"/>
    </row>
    <row r="1287" ht="15.75">
      <c r="A1287" s="21"/>
    </row>
    <row r="1288" ht="15.75">
      <c r="A1288" s="21"/>
    </row>
    <row r="1290" spans="2:6" ht="15.75">
      <c r="B1290" s="21"/>
      <c r="C1290" s="21"/>
      <c r="D1290" s="21"/>
      <c r="E1290" s="21"/>
      <c r="F1290" s="21"/>
    </row>
    <row r="1292" ht="15.75">
      <c r="A1292" s="21"/>
    </row>
    <row r="1297" spans="1:6" ht="15.75">
      <c r="A1297" s="21"/>
      <c r="B1297" s="21"/>
      <c r="C1297" s="21"/>
      <c r="D1297" s="21"/>
      <c r="E1297" s="21"/>
      <c r="F1297" s="21"/>
    </row>
    <row r="1302" spans="2:6" ht="15.75">
      <c r="B1302" s="21"/>
      <c r="C1302" s="21"/>
      <c r="D1302" s="21"/>
      <c r="E1302" s="21"/>
      <c r="F1302" s="21"/>
    </row>
    <row r="1304" ht="15.75">
      <c r="A1304" s="21"/>
    </row>
    <row r="1309" ht="15.75">
      <c r="A1309" s="21"/>
    </row>
    <row r="1311" spans="2:6" ht="15.75">
      <c r="B1311" s="21"/>
      <c r="C1311" s="21"/>
      <c r="D1311" s="21"/>
      <c r="E1311" s="21"/>
      <c r="F1311" s="21"/>
    </row>
    <row r="1318" spans="1:6" ht="15.75">
      <c r="A1318" s="21"/>
      <c r="B1318" s="21"/>
      <c r="C1318" s="21"/>
      <c r="D1318" s="21"/>
      <c r="E1318" s="21"/>
      <c r="F1318" s="21"/>
    </row>
    <row r="1319" spans="2:6" ht="15.75">
      <c r="B1319" s="22"/>
      <c r="C1319" s="22"/>
      <c r="D1319" s="22"/>
      <c r="E1319" s="22"/>
      <c r="F1319" s="22"/>
    </row>
    <row r="1323" spans="2:6" ht="15.75">
      <c r="B1323" s="21"/>
      <c r="C1323" s="21"/>
      <c r="D1323" s="21"/>
      <c r="E1323" s="21"/>
      <c r="F1323" s="21"/>
    </row>
    <row r="1324" spans="2:6" ht="15.75">
      <c r="B1324" s="22"/>
      <c r="C1324" s="22"/>
      <c r="D1324" s="22"/>
      <c r="E1324" s="22"/>
      <c r="F1324" s="22"/>
    </row>
    <row r="1325" ht="15.75">
      <c r="A1325" s="21"/>
    </row>
    <row r="1326" ht="15.75">
      <c r="A1326" s="22"/>
    </row>
    <row r="1328" spans="2:6" ht="15.75">
      <c r="B1328" s="21"/>
      <c r="C1328" s="21"/>
      <c r="D1328" s="21"/>
      <c r="E1328" s="21"/>
      <c r="F1328" s="21"/>
    </row>
    <row r="1329" spans="2:6" ht="15.75">
      <c r="B1329" s="22"/>
      <c r="C1329" s="22"/>
      <c r="D1329" s="22"/>
      <c r="E1329" s="22"/>
      <c r="F1329" s="22"/>
    </row>
    <row r="1330" ht="15.75">
      <c r="A1330" s="21"/>
    </row>
    <row r="1331" ht="15.75">
      <c r="A1331" s="22"/>
    </row>
    <row r="1333" spans="2:6" ht="15.75">
      <c r="B1333" s="21"/>
      <c r="C1333" s="21"/>
      <c r="D1333" s="21"/>
      <c r="E1333" s="21"/>
      <c r="F1333" s="21"/>
    </row>
    <row r="1335" ht="15.75">
      <c r="A1335" s="21"/>
    </row>
    <row r="1336" ht="15.75">
      <c r="A1336" s="22"/>
    </row>
    <row r="1340" ht="15.75">
      <c r="A1340" s="21"/>
    </row>
    <row r="1388" spans="2:6" ht="15.75">
      <c r="B1388" s="22"/>
      <c r="C1388" s="22"/>
      <c r="D1388" s="22"/>
      <c r="E1388" s="22"/>
      <c r="F1388" s="22"/>
    </row>
    <row r="1395" ht="15.75">
      <c r="A1395" s="22"/>
    </row>
    <row r="1468" spans="2:6" ht="15.75">
      <c r="B1468" s="4"/>
      <c r="C1468" s="4"/>
      <c r="D1468" s="4"/>
      <c r="E1468" s="4"/>
      <c r="F1468" s="4"/>
    </row>
    <row r="1469" spans="2:6" ht="15.75">
      <c r="B1469" s="4"/>
      <c r="C1469" s="4"/>
      <c r="D1469" s="4"/>
      <c r="E1469" s="4"/>
      <c r="F1469" s="4"/>
    </row>
    <row r="1470" spans="2:6" ht="15.75">
      <c r="B1470" s="4"/>
      <c r="C1470" s="4"/>
      <c r="D1470" s="4"/>
      <c r="E1470" s="4"/>
      <c r="F1470" s="4"/>
    </row>
    <row r="1471" spans="2:6" ht="15.75">
      <c r="B1471" s="4"/>
      <c r="C1471" s="4"/>
      <c r="D1471" s="4"/>
      <c r="E1471" s="4"/>
      <c r="F1471" s="4"/>
    </row>
    <row r="1472" spans="2:6" ht="15.75">
      <c r="B1472" s="4"/>
      <c r="C1472" s="4"/>
      <c r="D1472" s="4"/>
      <c r="E1472" s="4"/>
      <c r="F1472" s="4"/>
    </row>
    <row r="1473" spans="2:6" ht="15.75">
      <c r="B1473" s="4"/>
      <c r="C1473" s="4"/>
      <c r="D1473" s="4"/>
      <c r="E1473" s="4"/>
      <c r="F1473" s="4"/>
    </row>
    <row r="1474" spans="2:6" ht="15.75">
      <c r="B1474" s="4"/>
      <c r="C1474" s="4"/>
      <c r="D1474" s="4"/>
      <c r="E1474" s="4"/>
      <c r="F1474" s="4"/>
    </row>
    <row r="1475" spans="1:6" ht="15.75">
      <c r="A1475" s="4"/>
      <c r="B1475" s="4"/>
      <c r="C1475" s="4"/>
      <c r="D1475" s="4"/>
      <c r="E1475" s="4"/>
      <c r="F1475" s="4"/>
    </row>
    <row r="1476" spans="1:6" ht="15.75">
      <c r="A1476" s="4"/>
      <c r="B1476" s="4"/>
      <c r="C1476" s="4"/>
      <c r="D1476" s="4"/>
      <c r="E1476" s="4"/>
      <c r="F1476" s="4"/>
    </row>
    <row r="1477" spans="1:6" ht="15.75">
      <c r="A1477" s="4"/>
      <c r="B1477" s="4"/>
      <c r="C1477" s="4"/>
      <c r="D1477" s="4"/>
      <c r="E1477" s="4"/>
      <c r="F1477" s="4"/>
    </row>
    <row r="1478" spans="1:6" ht="15.75">
      <c r="A1478" s="4"/>
      <c r="B1478" s="4"/>
      <c r="C1478" s="4"/>
      <c r="D1478" s="4"/>
      <c r="E1478" s="4"/>
      <c r="F1478" s="4"/>
    </row>
    <row r="1479" ht="15.75">
      <c r="A1479" s="4"/>
    </row>
    <row r="1480" ht="15.75">
      <c r="A1480" s="4"/>
    </row>
    <row r="1481" spans="1:6" ht="15.75">
      <c r="A1481" s="4"/>
      <c r="B1481" s="22"/>
      <c r="C1481" s="22"/>
      <c r="D1481" s="22"/>
      <c r="E1481" s="22"/>
      <c r="F1481" s="22"/>
    </row>
    <row r="1482" ht="15.75">
      <c r="A1482" s="4"/>
    </row>
    <row r="1483" spans="1:6" ht="15.75">
      <c r="A1483" s="4"/>
      <c r="B1483" s="22"/>
      <c r="C1483" s="22"/>
      <c r="D1483" s="22"/>
      <c r="E1483" s="22"/>
      <c r="F1483" s="22"/>
    </row>
    <row r="1484" ht="15.75">
      <c r="A1484" s="4"/>
    </row>
    <row r="1485" spans="1:6" ht="15.75">
      <c r="A1485" s="4"/>
      <c r="B1485" s="22"/>
      <c r="C1485" s="22"/>
      <c r="D1485" s="22"/>
      <c r="E1485" s="22"/>
      <c r="F1485" s="22"/>
    </row>
    <row r="1488" ht="15.75">
      <c r="A1488" s="22"/>
    </row>
    <row r="1490" ht="15.75">
      <c r="A1490" s="22"/>
    </row>
    <row r="1492" ht="15.75">
      <c r="A1492" s="22"/>
    </row>
  </sheetData>
  <sheetProtection/>
  <mergeCells count="4">
    <mergeCell ref="A6:G6"/>
    <mergeCell ref="A7:G7"/>
    <mergeCell ref="D1:G1"/>
    <mergeCell ref="D4:G4"/>
  </mergeCells>
  <printOptions/>
  <pageMargins left="0.5511811023622047" right="0.03937007874015748" top="0.35433070866141736" bottom="0.3149606299212598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2012-07-18T07:59:35Z</cp:lastPrinted>
  <dcterms:created xsi:type="dcterms:W3CDTF">1996-10-08T23:32:33Z</dcterms:created>
  <dcterms:modified xsi:type="dcterms:W3CDTF">2012-07-19T07:58:19Z</dcterms:modified>
  <cp:category/>
  <cp:version/>
  <cp:contentType/>
  <cp:contentStatus/>
</cp:coreProperties>
</file>