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<sst xmlns="http://schemas.openxmlformats.org/spreadsheetml/2006/main" count="546" uniqueCount="203">
  <si>
    <t>Общегосударственные вопросы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</si>
  <si>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</si>
  <si>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</si>
  <si>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</si>
  <si>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</si>
  <si>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</si>
  <si>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</si>
  <si>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</si>
  <si>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</si>
  <si>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</si>
  <si>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</si>
  <si>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</si>
  <si>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</si>
  <si>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Жилищно-коммунальное хозяйство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</si>
  <si>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</si>
  <si>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</si>
  <si>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</si>
  <si>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</si>
  <si>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</si>
  <si>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</si>
  <si>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</si>
  <si>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Ведомственная структура  Кобринского сельского поселения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</si>
  <si>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</si>
  <si>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</si>
  <si>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</si>
  <si>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</si>
  <si>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</si>
  <si>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</si>
  <si>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</si>
  <si>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</si>
  <si>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</si>
  <si>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</si>
  <si>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</si>
  <si>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</si>
  <si>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070 00 00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</si>
  <si>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</si>
  <si>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</si>
  <si>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</si>
  <si>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</si>
  <si>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</si>
  <si>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</si>
  <si>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</si>
  <si>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</si>
  <si>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</si>
  <si>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</si>
  <si>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</si>
  <si>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</si>
  <si>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</si>
  <si>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</si>
  <si>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</si>
  <si>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</si>
  <si>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</si>
  <si>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</si>
  <si>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</si>
  <si>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</si>
  <si>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</si>
  <si>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</si>
  <si>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 xml:space="preserve"> </t>
  </si>
  <si>
    <t>Администрация МО Кобринского сельского поселения</t>
  </si>
  <si>
    <t>2.</t>
  </si>
  <si>
    <t>МУ "Центр Культуры Кобринского поселения"</t>
  </si>
  <si>
    <t>440 00 00</t>
  </si>
  <si>
    <t>442 00 00</t>
  </si>
  <si>
    <t>Национальная оборона</t>
  </si>
  <si>
    <t>Руководство и управление в сфере установленных функций</t>
  </si>
  <si>
    <t>Мобилизационная и вневойсковая подготовка</t>
  </si>
  <si>
    <t>Вопросы топливно-энергетического комплекса</t>
  </si>
  <si>
    <t>248 00 00</t>
  </si>
  <si>
    <t>Мероприятия в топливно-энергетической области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</si>
  <si>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</si>
  <si>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</si>
  <si>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</si>
  <si>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</si>
  <si>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</si>
  <si>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</si>
  <si>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</si>
  <si>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</si>
  <si>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</si>
  <si>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</si>
  <si>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</si>
  <si>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</si>
  <si>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</si>
  <si>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</si>
  <si>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</si>
  <si>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</si>
  <si>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</si>
  <si>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</si>
  <si>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</si>
  <si>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</si>
  <si>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</si>
  <si>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</si>
  <si>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</si>
  <si>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</si>
  <si>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</si>
  <si>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</si>
  <si>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</si>
  <si>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</si>
  <si>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</si>
  <si>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</si>
  <si>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</si>
  <si>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</si>
  <si>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</si>
  <si>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</si>
  <si>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</si>
  <si>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248 01 00</t>
  </si>
  <si>
    <t>Субсидии юридическим лицам</t>
  </si>
  <si>
    <t>Физическая культура и спорт</t>
  </si>
  <si>
    <t>Благоустройство</t>
  </si>
  <si>
    <t>05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</si>
  <si>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</si>
  <si>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</si>
  <si>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</si>
  <si>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</si>
  <si>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</si>
  <si>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</si>
  <si>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</si>
  <si>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</si>
  <si>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</si>
  <si>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</si>
  <si>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</si>
  <si>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</si>
  <si>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</si>
  <si>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</si>
  <si>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</si>
  <si>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</si>
  <si>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</si>
  <si>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</si>
  <si>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</si>
  <si>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</si>
  <si>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Топливно - энергетический комплекс</t>
  </si>
  <si>
    <t>Поддержка коммунального хозяйства</t>
  </si>
  <si>
    <t>Жилищное хозяйство</t>
  </si>
  <si>
    <t>Другие вопросы в области национальной экономике</t>
  </si>
  <si>
    <t>Образование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</si>
  <si>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</si>
  <si>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</si>
  <si>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</si>
  <si>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</si>
  <si>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</si>
  <si>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</si>
  <si>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Поддержка жилищного хозяйства</t>
  </si>
  <si>
    <t>Капитальный ремонт жилищного фонда и муниципального жилищного фонда</t>
  </si>
  <si>
    <t>350 20 00</t>
  </si>
  <si>
    <t>Организационно-воспитатеельная работа с молодежью</t>
  </si>
  <si>
    <t>431 00 00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</si>
  <si>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</si>
  <si>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</si>
  <si>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</si>
  <si>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</si>
  <si>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338 00 00</t>
  </si>
  <si>
    <t>Социальная политика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</si>
  <si>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</si>
  <si>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</si>
  <si>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</si>
  <si>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</si>
  <si>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</si>
  <si>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</si>
  <si>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510 00 00</t>
  </si>
  <si>
    <t>510 03 00</t>
  </si>
  <si>
    <t>Дворцы и дома культуры, другие учреждения культуры и средства массовой информации</t>
  </si>
  <si>
    <t>Культура, кинематография и средства массовой информации</t>
  </si>
  <si>
    <t>Выполнение функций бюджетными учреждениями (МУ ЦК Кобринского поселения платные)</t>
  </si>
  <si>
    <t>350 30 00</t>
  </si>
  <si>
    <t>Выполнение функций органами местного самоуправления (Адм)</t>
  </si>
  <si>
    <t>092 03 00</t>
  </si>
  <si>
    <t>795 40 00</t>
  </si>
  <si>
    <t xml:space="preserve">500 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</si>
  <si>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</si>
  <si>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</si>
  <si>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</si>
  <si>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795 17 00</t>
  </si>
  <si>
    <t>МЦП "Поддержка и развитие малого предпринемательства в Кобринском сельском поселении на 2009-2011 годы"</t>
  </si>
  <si>
    <t>Реализация госуд. политики занятости населения</t>
  </si>
  <si>
    <t>на 2011 год</t>
  </si>
  <si>
    <t>Физкультурно-оздоровительная работа и спортивные мероприятия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</si>
  <si>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</si>
  <si>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</si>
  <si>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</si>
  <si>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5210600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</si>
  <si>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</si>
  <si>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</si>
  <si>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13</t>
  </si>
  <si>
    <t>МЦП "Развитие муниципальной службы в Кобринском сельском поселении на 2011-2013 г.г."</t>
  </si>
  <si>
    <t>795 39 00</t>
  </si>
  <si>
    <t>ДЦП "Демографическое развитие Ленинградской области на 2010-2011 г"</t>
  </si>
  <si>
    <t>522 81 00</t>
  </si>
  <si>
    <t xml:space="preserve">Обеспечение деятельности подведомственных учреждений </t>
  </si>
  <si>
    <t>Выполнение функций бюджетными  учреждениями</t>
  </si>
  <si>
    <t>14</t>
  </si>
  <si>
    <t>247 00 00</t>
  </si>
  <si>
    <t>Приложение № 4</t>
  </si>
  <si>
    <t>% исполнения</t>
  </si>
  <si>
    <t>Сумма тыс.руб.</t>
  </si>
  <si>
    <t>ДЦП "Культура Ленинградской области" на 2011-2013 г.</t>
  </si>
  <si>
    <t>522 02 00</t>
  </si>
  <si>
    <t>Воинские формирования (органы, подразделения)</t>
  </si>
  <si>
    <t>Другие вопросы в области физической культуры и спорта</t>
  </si>
  <si>
    <t>522 04 00</t>
  </si>
  <si>
    <t>Исполнено за год  2011 тыс.руб.</t>
  </si>
  <si>
    <t>ДЦП "Развитие информационного общества ЛО на 2011-2013 г"</t>
  </si>
  <si>
    <t>330 82 00</t>
  </si>
  <si>
    <t>350 02 00</t>
  </si>
  <si>
    <t>№  16  от 22 марта 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</si>
</sst>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vertical="top"/>
    </xf>
    <xf numFmtId="49" fontId="6" fillId="20" borderId="10" xfId="0" applyNumberFormat="1" applyFont="1" applyFill="1" applyBorder="1" applyAlignment="1">
      <alignment horizontal="left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164" fontId="8" fillId="2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49" fontId="9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/>
    </xf>
    <xf numFmtId="164" fontId="9" fillId="22" borderId="10" xfId="0" applyNumberFormat="1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vertical="top"/>
    </xf>
    <xf numFmtId="49" fontId="8" fillId="21" borderId="10" xfId="0" applyNumberFormat="1" applyFont="1" applyFill="1" applyBorder="1" applyAlignment="1">
      <alignment horizontal="justify" vertical="center" wrapText="1"/>
    </xf>
    <xf numFmtId="49" fontId="8" fillId="21" borderId="10" xfId="0" applyNumberFormat="1" applyFont="1" applyFill="1" applyBorder="1" applyAlignment="1">
      <alignment horizontal="center" vertical="center" wrapText="1"/>
    </xf>
    <xf numFmtId="49" fontId="6" fillId="21" borderId="10" xfId="0" applyNumberFormat="1" applyFont="1" applyFill="1" applyBorder="1" applyAlignment="1">
      <alignment horizontal="center" vertical="center" wrapText="1"/>
    </xf>
    <xf numFmtId="164" fontId="8" fillId="21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3"/>
  <sheetViews>
    <sheetView tabSelected="1" zoomScalePageLayoutView="0" workbookViewId="0" topLeftCell="A1">
      <selection activeCell="D4" sqref="D4:I4"/>
    </sheetView>
  </sheetViews>
  <sheetFormatPr defaultColWidth="8.8515625" defaultRowHeight="12.75"/>
  <cols>
    <col min="1" max="1" width="2.421875" style="2" customWidth="1"/>
    <col min="2" max="2" width="52.140625" style="2" customWidth="1"/>
    <col min="3" max="3" width="5.57421875" style="2" customWidth="1"/>
    <col min="4" max="4" width="6.140625" style="2" customWidth="1"/>
    <col min="5" max="5" width="9.57421875" style="2" customWidth="1"/>
    <col min="6" max="6" width="6.28125" style="2" customWidth="1"/>
    <col min="7" max="7" width="8.8515625" style="4" customWidth="1"/>
    <col min="8" max="8" width="9.00390625" style="1" customWidth="1"/>
    <col min="9" max="9" width="8.57421875" style="1" customWidth="1"/>
    <col min="10" max="16384" width="8.8515625" style="1" customWidth="1"/>
  </cols>
  <sheetData>
    <row r="1" spans="4:16" ht="15.75">
      <c r="D1" s="63" t="s">
        <v>190</v>
      </c>
      <c r="E1" s="63"/>
      <c r="F1" s="63"/>
      <c r="G1" s="63"/>
      <c r="H1" s="63"/>
      <c r="I1" s="63"/>
      <c r="J1" s="3"/>
      <c r="K1" s="3"/>
      <c r="L1" s="3"/>
      <c r="M1" s="3"/>
      <c r="N1" s="3"/>
      <c r="O1" s="3"/>
      <c r="P1" s="3"/>
    </row>
    <row r="2" spans="4:16" ht="15.75">
      <c r="D2" s="63" t="s">
        <v>69</v>
      </c>
      <c r="E2" s="63"/>
      <c r="F2" s="63"/>
      <c r="G2" s="63"/>
      <c r="H2" s="63"/>
      <c r="I2" s="63"/>
      <c r="J2" s="3"/>
      <c r="K2" s="3"/>
      <c r="L2" s="3"/>
      <c r="M2" s="3"/>
      <c r="N2" s="3"/>
      <c r="O2" s="3"/>
      <c r="P2" s="3"/>
    </row>
    <row r="3" spans="4:16" ht="15.75">
      <c r="D3" s="63" t="s">
        <v>70</v>
      </c>
      <c r="E3" s="63"/>
      <c r="F3" s="63"/>
      <c r="G3" s="63"/>
      <c r="H3" s="63"/>
      <c r="I3" s="63"/>
      <c r="J3" s="3"/>
      <c r="K3" s="3"/>
      <c r="L3" s="3"/>
      <c r="M3" s="3"/>
      <c r="N3" s="3"/>
      <c r="O3" s="3"/>
      <c r="P3" s="3"/>
    </row>
    <row r="4" spans="4:16" ht="15.75">
      <c r="D4" s="63" t="s">
        <v>202</v>
      </c>
      <c r="E4" s="63"/>
      <c r="F4" s="63"/>
      <c r="G4" s="63"/>
      <c r="H4" s="63"/>
      <c r="I4" s="63"/>
      <c r="J4" s="14"/>
      <c r="K4" s="14"/>
      <c r="L4" s="14"/>
      <c r="M4" s="14"/>
      <c r="N4" s="14"/>
      <c r="O4" s="14"/>
      <c r="P4" s="14"/>
    </row>
    <row r="5" ht="10.5" customHeight="1"/>
    <row r="6" spans="1:9" ht="20.2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</row>
    <row r="7" spans="1:9" ht="18" customHeight="1">
      <c r="A7" s="61" t="s">
        <v>173</v>
      </c>
      <c r="B7" s="61"/>
      <c r="C7" s="61"/>
      <c r="D7" s="61"/>
      <c r="E7" s="61"/>
      <c r="F7" s="61"/>
      <c r="G7" s="61"/>
      <c r="H7" s="61"/>
      <c r="I7" s="61"/>
    </row>
    <row r="8" spans="1:9" ht="60">
      <c r="A8" s="16"/>
      <c r="B8" s="17" t="s">
        <v>22</v>
      </c>
      <c r="C8" s="17" t="s">
        <v>71</v>
      </c>
      <c r="D8" s="17" t="s">
        <v>72</v>
      </c>
      <c r="E8" s="17" t="s">
        <v>23</v>
      </c>
      <c r="F8" s="17" t="s">
        <v>24</v>
      </c>
      <c r="G8" s="18" t="s">
        <v>192</v>
      </c>
      <c r="H8" s="19" t="s">
        <v>198</v>
      </c>
      <c r="I8" s="19" t="s">
        <v>191</v>
      </c>
    </row>
    <row r="9" spans="1:9" ht="15">
      <c r="A9" s="20">
        <v>1</v>
      </c>
      <c r="B9" s="21" t="s">
        <v>58</v>
      </c>
      <c r="C9" s="21"/>
      <c r="D9" s="22"/>
      <c r="E9" s="22"/>
      <c r="F9" s="22"/>
      <c r="G9" s="23">
        <f>G10+G46+G51+G62+G77+G123+G114+G108+G120</f>
        <v>18041.451999999997</v>
      </c>
      <c r="H9" s="23">
        <f>H10+H46+H51+H62+H77+H123+H114+H108+H120</f>
        <v>17800.399999999994</v>
      </c>
      <c r="I9" s="53">
        <f>H9/G9*100</f>
        <v>98.66389911410675</v>
      </c>
    </row>
    <row r="10" spans="1:9" ht="18" customHeight="1">
      <c r="A10" s="25"/>
      <c r="B10" s="26" t="s">
        <v>0</v>
      </c>
      <c r="C10" s="27" t="s">
        <v>73</v>
      </c>
      <c r="D10" s="27" t="s">
        <v>79</v>
      </c>
      <c r="E10" s="27"/>
      <c r="F10" s="27"/>
      <c r="G10" s="28">
        <f>G11+G15+G26+G41</f>
        <v>8225.2</v>
      </c>
      <c r="H10" s="28">
        <f>H11+H15+H26+H41</f>
        <v>8208.3</v>
      </c>
      <c r="I10" s="34">
        <f aca="true" t="shared" si="0" ref="I10:I74">H10/G10*100</f>
        <v>99.79453387151679</v>
      </c>
    </row>
    <row r="11" spans="1:9" ht="72" customHeight="1">
      <c r="A11" s="25"/>
      <c r="B11" s="29" t="s">
        <v>177</v>
      </c>
      <c r="C11" s="27" t="s">
        <v>73</v>
      </c>
      <c r="D11" s="27" t="s">
        <v>90</v>
      </c>
      <c r="E11" s="27"/>
      <c r="F11" s="27"/>
      <c r="G11" s="28">
        <f aca="true" t="shared" si="1" ref="G11:H13">G12</f>
        <v>413.8</v>
      </c>
      <c r="H11" s="28">
        <f t="shared" si="1"/>
        <v>413.8</v>
      </c>
      <c r="I11" s="34">
        <f t="shared" si="0"/>
        <v>100</v>
      </c>
    </row>
    <row r="12" spans="1:9" ht="63.75" customHeight="1">
      <c r="A12" s="25"/>
      <c r="B12" s="30" t="s">
        <v>118</v>
      </c>
      <c r="C12" s="17" t="s">
        <v>73</v>
      </c>
      <c r="D12" s="17" t="s">
        <v>90</v>
      </c>
      <c r="E12" s="17" t="s">
        <v>119</v>
      </c>
      <c r="F12" s="17"/>
      <c r="G12" s="31">
        <f t="shared" si="1"/>
        <v>413.8</v>
      </c>
      <c r="H12" s="31">
        <f t="shared" si="1"/>
        <v>413.8</v>
      </c>
      <c r="I12" s="31">
        <f t="shared" si="0"/>
        <v>100</v>
      </c>
    </row>
    <row r="13" spans="1:9" ht="30.75" customHeight="1">
      <c r="A13" s="25"/>
      <c r="B13" s="32" t="s">
        <v>120</v>
      </c>
      <c r="C13" s="17" t="s">
        <v>73</v>
      </c>
      <c r="D13" s="33" t="s">
        <v>90</v>
      </c>
      <c r="E13" s="33" t="s">
        <v>121</v>
      </c>
      <c r="F13" s="33"/>
      <c r="G13" s="31">
        <f t="shared" si="1"/>
        <v>413.8</v>
      </c>
      <c r="H13" s="31">
        <f t="shared" si="1"/>
        <v>413.8</v>
      </c>
      <c r="I13" s="31">
        <f t="shared" si="0"/>
        <v>100</v>
      </c>
    </row>
    <row r="14" spans="1:9" ht="30.75" customHeight="1">
      <c r="A14" s="25"/>
      <c r="B14" s="32" t="s">
        <v>93</v>
      </c>
      <c r="C14" s="17" t="s">
        <v>73</v>
      </c>
      <c r="D14" s="33" t="s">
        <v>90</v>
      </c>
      <c r="E14" s="33" t="s">
        <v>121</v>
      </c>
      <c r="F14" s="33" t="s">
        <v>94</v>
      </c>
      <c r="G14" s="31">
        <v>413.8</v>
      </c>
      <c r="H14" s="24">
        <v>413.8</v>
      </c>
      <c r="I14" s="31">
        <f t="shared" si="0"/>
        <v>100</v>
      </c>
    </row>
    <row r="15" spans="1:9" ht="62.25" customHeight="1">
      <c r="A15" s="25"/>
      <c r="B15" s="26" t="s">
        <v>122</v>
      </c>
      <c r="C15" s="27" t="s">
        <v>73</v>
      </c>
      <c r="D15" s="27" t="s">
        <v>86</v>
      </c>
      <c r="E15" s="27"/>
      <c r="F15" s="27"/>
      <c r="G15" s="34">
        <f>G19+G22+G24</f>
        <v>7498.2</v>
      </c>
      <c r="H15" s="34">
        <f>H19+H22+H24</f>
        <v>7498</v>
      </c>
      <c r="I15" s="34">
        <f t="shared" si="0"/>
        <v>99.9973326931797</v>
      </c>
    </row>
    <row r="16" spans="1:9" ht="0" customHeight="1" hidden="1">
      <c r="A16" s="25"/>
      <c r="B16" s="35" t="s">
        <v>29</v>
      </c>
      <c r="C16" s="27"/>
      <c r="D16" s="17" t="s">
        <v>1</v>
      </c>
      <c r="E16" s="17" t="s">
        <v>27</v>
      </c>
      <c r="F16" s="17" t="s">
        <v>28</v>
      </c>
      <c r="G16" s="31"/>
      <c r="H16" s="24"/>
      <c r="I16" s="31" t="e">
        <f t="shared" si="0"/>
        <v>#DIV/0!</v>
      </c>
    </row>
    <row r="17" spans="1:9" ht="15" customHeight="1" hidden="1">
      <c r="A17" s="25"/>
      <c r="B17" s="35" t="s">
        <v>30</v>
      </c>
      <c r="C17" s="27"/>
      <c r="D17" s="17" t="s">
        <v>31</v>
      </c>
      <c r="E17" s="17" t="s">
        <v>25</v>
      </c>
      <c r="F17" s="17" t="s">
        <v>26</v>
      </c>
      <c r="G17" s="31" t="e">
        <f>G18</f>
        <v>#REF!</v>
      </c>
      <c r="H17" s="24"/>
      <c r="I17" s="31" t="e">
        <f t="shared" si="0"/>
        <v>#REF!</v>
      </c>
    </row>
    <row r="18" spans="1:9" ht="15" customHeight="1" hidden="1">
      <c r="A18" s="25"/>
      <c r="B18" s="35" t="s">
        <v>32</v>
      </c>
      <c r="C18" s="27"/>
      <c r="D18" s="17" t="s">
        <v>31</v>
      </c>
      <c r="E18" s="17" t="s">
        <v>33</v>
      </c>
      <c r="F18" s="17" t="s">
        <v>26</v>
      </c>
      <c r="G18" s="31" t="e">
        <f>#REF!</f>
        <v>#REF!</v>
      </c>
      <c r="H18" s="24"/>
      <c r="I18" s="31" t="e">
        <f t="shared" si="0"/>
        <v>#REF!</v>
      </c>
    </row>
    <row r="19" spans="1:9" ht="58.5" customHeight="1">
      <c r="A19" s="25"/>
      <c r="B19" s="30" t="s">
        <v>118</v>
      </c>
      <c r="C19" s="17" t="s">
        <v>73</v>
      </c>
      <c r="D19" s="17" t="s">
        <v>86</v>
      </c>
      <c r="E19" s="17" t="s">
        <v>119</v>
      </c>
      <c r="F19" s="17"/>
      <c r="G19" s="31">
        <f>G21</f>
        <v>6535.4</v>
      </c>
      <c r="H19" s="31">
        <f>H21</f>
        <v>6535.3</v>
      </c>
      <c r="I19" s="31">
        <f t="shared" si="0"/>
        <v>99.99846987177527</v>
      </c>
    </row>
    <row r="20" spans="1:9" ht="18" customHeight="1">
      <c r="A20" s="25"/>
      <c r="B20" s="30" t="s">
        <v>123</v>
      </c>
      <c r="C20" s="17" t="s">
        <v>73</v>
      </c>
      <c r="D20" s="17" t="s">
        <v>86</v>
      </c>
      <c r="E20" s="17" t="s">
        <v>124</v>
      </c>
      <c r="F20" s="17"/>
      <c r="G20" s="31">
        <f>G21</f>
        <v>6535.4</v>
      </c>
      <c r="H20" s="31">
        <f>H21</f>
        <v>6535.3</v>
      </c>
      <c r="I20" s="31">
        <f t="shared" si="0"/>
        <v>99.99846987177527</v>
      </c>
    </row>
    <row r="21" spans="1:9" ht="24.75" customHeight="1">
      <c r="A21" s="25"/>
      <c r="B21" s="32" t="s">
        <v>93</v>
      </c>
      <c r="C21" s="17" t="s">
        <v>73</v>
      </c>
      <c r="D21" s="17" t="s">
        <v>86</v>
      </c>
      <c r="E21" s="17" t="s">
        <v>124</v>
      </c>
      <c r="F21" s="17" t="s">
        <v>94</v>
      </c>
      <c r="G21" s="31">
        <v>6535.4</v>
      </c>
      <c r="H21" s="31">
        <v>6535.3</v>
      </c>
      <c r="I21" s="31">
        <f t="shared" si="0"/>
        <v>99.99846987177527</v>
      </c>
    </row>
    <row r="22" spans="1:9" ht="36" customHeight="1">
      <c r="A22" s="25"/>
      <c r="B22" s="32" t="s">
        <v>125</v>
      </c>
      <c r="C22" s="17" t="s">
        <v>73</v>
      </c>
      <c r="D22" s="17" t="s">
        <v>86</v>
      </c>
      <c r="E22" s="17" t="s">
        <v>126</v>
      </c>
      <c r="F22" s="17"/>
      <c r="G22" s="31">
        <f>G23</f>
        <v>750</v>
      </c>
      <c r="H22" s="31">
        <f>H23</f>
        <v>749.9</v>
      </c>
      <c r="I22" s="31">
        <f t="shared" si="0"/>
        <v>99.98666666666666</v>
      </c>
    </row>
    <row r="23" spans="1:9" ht="19.5" customHeight="1">
      <c r="A23" s="25"/>
      <c r="B23" s="32" t="s">
        <v>93</v>
      </c>
      <c r="C23" s="17" t="s">
        <v>73</v>
      </c>
      <c r="D23" s="17" t="s">
        <v>86</v>
      </c>
      <c r="E23" s="17" t="s">
        <v>126</v>
      </c>
      <c r="F23" s="17" t="s">
        <v>94</v>
      </c>
      <c r="G23" s="31">
        <v>750</v>
      </c>
      <c r="H23" s="24">
        <v>749.9</v>
      </c>
      <c r="I23" s="31">
        <f t="shared" si="0"/>
        <v>99.98666666666666</v>
      </c>
    </row>
    <row r="24" spans="1:9" ht="96.75" customHeight="1">
      <c r="A24" s="25"/>
      <c r="B24" s="36" t="s">
        <v>180</v>
      </c>
      <c r="C24" s="17" t="s">
        <v>73</v>
      </c>
      <c r="D24" s="17" t="s">
        <v>86</v>
      </c>
      <c r="E24" s="17" t="s">
        <v>178</v>
      </c>
      <c r="F24" s="17"/>
      <c r="G24" s="31">
        <f>G25</f>
        <v>212.8</v>
      </c>
      <c r="H24" s="31">
        <f>H25</f>
        <v>212.8</v>
      </c>
      <c r="I24" s="31">
        <f t="shared" si="0"/>
        <v>100</v>
      </c>
    </row>
    <row r="25" spans="1:9" ht="15" customHeight="1">
      <c r="A25" s="25"/>
      <c r="B25" s="32" t="s">
        <v>88</v>
      </c>
      <c r="C25" s="17" t="s">
        <v>73</v>
      </c>
      <c r="D25" s="17" t="s">
        <v>86</v>
      </c>
      <c r="E25" s="17" t="s">
        <v>178</v>
      </c>
      <c r="F25" s="17" t="s">
        <v>87</v>
      </c>
      <c r="G25" s="31">
        <v>212.8</v>
      </c>
      <c r="H25" s="24">
        <v>212.8</v>
      </c>
      <c r="I25" s="31">
        <f t="shared" si="0"/>
        <v>100</v>
      </c>
    </row>
    <row r="26" spans="1:9" ht="20.25" customHeight="1">
      <c r="A26" s="37"/>
      <c r="B26" s="26" t="s">
        <v>2</v>
      </c>
      <c r="C26" s="27" t="s">
        <v>73</v>
      </c>
      <c r="D26" s="27" t="s">
        <v>85</v>
      </c>
      <c r="E26" s="27"/>
      <c r="F26" s="27"/>
      <c r="G26" s="34">
        <f>G27</f>
        <v>16.7</v>
      </c>
      <c r="H26" s="34">
        <f>H27</f>
        <v>0</v>
      </c>
      <c r="I26" s="34">
        <f t="shared" si="0"/>
        <v>0</v>
      </c>
    </row>
    <row r="27" spans="1:9" ht="21" customHeight="1">
      <c r="A27" s="25"/>
      <c r="B27" s="30" t="s">
        <v>2</v>
      </c>
      <c r="C27" s="17" t="s">
        <v>73</v>
      </c>
      <c r="D27" s="17" t="s">
        <v>85</v>
      </c>
      <c r="E27" s="17" t="s">
        <v>34</v>
      </c>
      <c r="F27" s="17"/>
      <c r="G27" s="31">
        <f>G28</f>
        <v>16.7</v>
      </c>
      <c r="H27" s="31">
        <f>H28</f>
        <v>0</v>
      </c>
      <c r="I27" s="31">
        <f t="shared" si="0"/>
        <v>0</v>
      </c>
    </row>
    <row r="28" spans="1:9" ht="15" customHeight="1">
      <c r="A28" s="25"/>
      <c r="B28" s="35" t="s">
        <v>35</v>
      </c>
      <c r="C28" s="17" t="s">
        <v>73</v>
      </c>
      <c r="D28" s="17" t="s">
        <v>85</v>
      </c>
      <c r="E28" s="17" t="s">
        <v>75</v>
      </c>
      <c r="F28" s="17"/>
      <c r="G28" s="31">
        <f>G40</f>
        <v>16.7</v>
      </c>
      <c r="H28" s="31">
        <f>H40</f>
        <v>0</v>
      </c>
      <c r="I28" s="31">
        <f t="shared" si="0"/>
        <v>0</v>
      </c>
    </row>
    <row r="29" spans="1:9" s="5" customFormat="1" ht="0" customHeight="1" hidden="1">
      <c r="A29" s="38"/>
      <c r="B29" s="39" t="s">
        <v>3</v>
      </c>
      <c r="C29" s="17"/>
      <c r="D29" s="40" t="s">
        <v>4</v>
      </c>
      <c r="E29" s="40" t="s">
        <v>25</v>
      </c>
      <c r="F29" s="40" t="s">
        <v>26</v>
      </c>
      <c r="G29" s="34">
        <f>G30+G33</f>
        <v>0</v>
      </c>
      <c r="H29" s="41"/>
      <c r="I29" s="31" t="e">
        <f t="shared" si="0"/>
        <v>#DIV/0!</v>
      </c>
    </row>
    <row r="30" spans="1:9" ht="7.5" customHeight="1" hidden="1">
      <c r="A30" s="16"/>
      <c r="B30" s="30" t="s">
        <v>5</v>
      </c>
      <c r="C30" s="17"/>
      <c r="D30" s="17" t="s">
        <v>6</v>
      </c>
      <c r="E30" s="17" t="s">
        <v>25</v>
      </c>
      <c r="F30" s="17" t="s">
        <v>26</v>
      </c>
      <c r="G30" s="31">
        <f>G31</f>
        <v>0</v>
      </c>
      <c r="H30" s="24"/>
      <c r="I30" s="31" t="e">
        <f t="shared" si="0"/>
        <v>#DIV/0!</v>
      </c>
    </row>
    <row r="31" spans="1:9" ht="28.5" customHeight="1" hidden="1">
      <c r="A31" s="16"/>
      <c r="B31" s="30" t="s">
        <v>36</v>
      </c>
      <c r="C31" s="17"/>
      <c r="D31" s="17" t="s">
        <v>6</v>
      </c>
      <c r="E31" s="17" t="s">
        <v>37</v>
      </c>
      <c r="F31" s="17" t="s">
        <v>26</v>
      </c>
      <c r="G31" s="31">
        <f>G32</f>
        <v>0</v>
      </c>
      <c r="H31" s="24"/>
      <c r="I31" s="31" t="e">
        <f t="shared" si="0"/>
        <v>#DIV/0!</v>
      </c>
    </row>
    <row r="32" spans="1:9" ht="45" hidden="1">
      <c r="A32" s="16"/>
      <c r="B32" s="30" t="s">
        <v>38</v>
      </c>
      <c r="C32" s="17"/>
      <c r="D32" s="17" t="s">
        <v>6</v>
      </c>
      <c r="E32" s="17" t="s">
        <v>37</v>
      </c>
      <c r="F32" s="17">
        <v>260</v>
      </c>
      <c r="G32" s="31"/>
      <c r="H32" s="24"/>
      <c r="I32" s="31" t="e">
        <f t="shared" si="0"/>
        <v>#DIV/0!</v>
      </c>
    </row>
    <row r="33" spans="1:9" ht="15" hidden="1">
      <c r="A33" s="42"/>
      <c r="B33" s="32" t="s">
        <v>7</v>
      </c>
      <c r="C33" s="17"/>
      <c r="D33" s="33" t="s">
        <v>8</v>
      </c>
      <c r="E33" s="33" t="s">
        <v>25</v>
      </c>
      <c r="F33" s="33" t="s">
        <v>26</v>
      </c>
      <c r="G33" s="31">
        <f>G34</f>
        <v>0</v>
      </c>
      <c r="H33" s="24"/>
      <c r="I33" s="31" t="e">
        <f t="shared" si="0"/>
        <v>#DIV/0!</v>
      </c>
    </row>
    <row r="34" spans="1:9" ht="15" hidden="1">
      <c r="A34" s="42"/>
      <c r="B34" s="32" t="s">
        <v>39</v>
      </c>
      <c r="C34" s="17"/>
      <c r="D34" s="33" t="s">
        <v>8</v>
      </c>
      <c r="E34" s="33" t="s">
        <v>40</v>
      </c>
      <c r="F34" s="33" t="s">
        <v>26</v>
      </c>
      <c r="G34" s="31">
        <f>G35</f>
        <v>0</v>
      </c>
      <c r="H34" s="24"/>
      <c r="I34" s="31" t="e">
        <f t="shared" si="0"/>
        <v>#DIV/0!</v>
      </c>
    </row>
    <row r="35" spans="1:9" ht="36.75" customHeight="1" hidden="1">
      <c r="A35" s="42"/>
      <c r="B35" s="32" t="s">
        <v>41</v>
      </c>
      <c r="C35" s="17"/>
      <c r="D35" s="33" t="s">
        <v>8</v>
      </c>
      <c r="E35" s="33" t="s">
        <v>40</v>
      </c>
      <c r="F35" s="33" t="s">
        <v>42</v>
      </c>
      <c r="G35" s="31"/>
      <c r="H35" s="24"/>
      <c r="I35" s="31" t="e">
        <f t="shared" si="0"/>
        <v>#DIV/0!</v>
      </c>
    </row>
    <row r="36" spans="1:9" ht="18.75" customHeight="1" hidden="1">
      <c r="A36" s="25"/>
      <c r="B36" s="43" t="s">
        <v>9</v>
      </c>
      <c r="C36" s="44"/>
      <c r="D36" s="45" t="s">
        <v>10</v>
      </c>
      <c r="E36" s="45" t="s">
        <v>25</v>
      </c>
      <c r="F36" s="45" t="s">
        <v>26</v>
      </c>
      <c r="G36" s="31">
        <f>G37</f>
        <v>0</v>
      </c>
      <c r="H36" s="24"/>
      <c r="I36" s="31" t="e">
        <f t="shared" si="0"/>
        <v>#DIV/0!</v>
      </c>
    </row>
    <row r="37" spans="1:9" ht="19.5" customHeight="1" hidden="1">
      <c r="A37" s="37"/>
      <c r="B37" s="30" t="s">
        <v>11</v>
      </c>
      <c r="C37" s="17"/>
      <c r="D37" s="17" t="s">
        <v>12</v>
      </c>
      <c r="E37" s="17" t="s">
        <v>25</v>
      </c>
      <c r="F37" s="17" t="s">
        <v>26</v>
      </c>
      <c r="G37" s="31">
        <f>G38</f>
        <v>0</v>
      </c>
      <c r="H37" s="24"/>
      <c r="I37" s="31" t="e">
        <f t="shared" si="0"/>
        <v>#DIV/0!</v>
      </c>
    </row>
    <row r="38" spans="1:9" ht="19.5" customHeight="1" hidden="1">
      <c r="A38" s="25"/>
      <c r="B38" s="30" t="s">
        <v>43</v>
      </c>
      <c r="C38" s="17"/>
      <c r="D38" s="17" t="s">
        <v>12</v>
      </c>
      <c r="E38" s="17" t="s">
        <v>44</v>
      </c>
      <c r="F38" s="17" t="s">
        <v>26</v>
      </c>
      <c r="G38" s="31">
        <f>G39</f>
        <v>0</v>
      </c>
      <c r="H38" s="24"/>
      <c r="I38" s="31" t="e">
        <f t="shared" si="0"/>
        <v>#DIV/0!</v>
      </c>
    </row>
    <row r="39" spans="1:9" ht="19.5" customHeight="1" hidden="1">
      <c r="A39" s="25"/>
      <c r="B39" s="30" t="s">
        <v>45</v>
      </c>
      <c r="C39" s="17"/>
      <c r="D39" s="17" t="s">
        <v>12</v>
      </c>
      <c r="E39" s="17" t="s">
        <v>44</v>
      </c>
      <c r="F39" s="17">
        <v>382</v>
      </c>
      <c r="G39" s="31"/>
      <c r="H39" s="24"/>
      <c r="I39" s="31" t="e">
        <f t="shared" si="0"/>
        <v>#DIV/0!</v>
      </c>
    </row>
    <row r="40" spans="1:9" ht="19.5" customHeight="1">
      <c r="A40" s="25"/>
      <c r="B40" s="30" t="s">
        <v>76</v>
      </c>
      <c r="C40" s="17" t="s">
        <v>73</v>
      </c>
      <c r="D40" s="17" t="s">
        <v>85</v>
      </c>
      <c r="E40" s="17" t="s">
        <v>75</v>
      </c>
      <c r="F40" s="17" t="s">
        <v>77</v>
      </c>
      <c r="G40" s="31">
        <v>16.7</v>
      </c>
      <c r="H40" s="24">
        <v>0</v>
      </c>
      <c r="I40" s="31">
        <f t="shared" si="0"/>
        <v>0</v>
      </c>
    </row>
    <row r="41" spans="1:9" ht="19.5" customHeight="1">
      <c r="A41" s="25"/>
      <c r="B41" s="46" t="s">
        <v>137</v>
      </c>
      <c r="C41" s="27" t="s">
        <v>73</v>
      </c>
      <c r="D41" s="27" t="s">
        <v>181</v>
      </c>
      <c r="E41" s="27"/>
      <c r="F41" s="27"/>
      <c r="G41" s="34">
        <f>G42+G44+G45</f>
        <v>296.5</v>
      </c>
      <c r="H41" s="34">
        <f>H42+H44+H45</f>
        <v>296.5</v>
      </c>
      <c r="I41" s="34">
        <f t="shared" si="0"/>
        <v>100</v>
      </c>
    </row>
    <row r="42" spans="1:9" ht="33.75" customHeight="1">
      <c r="A42" s="25"/>
      <c r="B42" s="30" t="s">
        <v>136</v>
      </c>
      <c r="C42" s="17" t="s">
        <v>73</v>
      </c>
      <c r="D42" s="17" t="s">
        <v>181</v>
      </c>
      <c r="E42" s="17" t="s">
        <v>138</v>
      </c>
      <c r="F42" s="17"/>
      <c r="G42" s="31">
        <f>G43</f>
        <v>123.3</v>
      </c>
      <c r="H42" s="24">
        <f>H43</f>
        <v>123.3</v>
      </c>
      <c r="I42" s="31">
        <f t="shared" si="0"/>
        <v>100</v>
      </c>
    </row>
    <row r="43" spans="1:9" ht="24" customHeight="1">
      <c r="A43" s="25"/>
      <c r="B43" s="30" t="s">
        <v>93</v>
      </c>
      <c r="C43" s="17" t="s">
        <v>73</v>
      </c>
      <c r="D43" s="17" t="s">
        <v>181</v>
      </c>
      <c r="E43" s="17" t="s">
        <v>138</v>
      </c>
      <c r="F43" s="17" t="s">
        <v>94</v>
      </c>
      <c r="G43" s="31">
        <v>123.3</v>
      </c>
      <c r="H43" s="24">
        <v>123.3</v>
      </c>
      <c r="I43" s="31">
        <f t="shared" si="0"/>
        <v>100</v>
      </c>
    </row>
    <row r="44" spans="1:9" ht="24" customHeight="1">
      <c r="A44" s="25"/>
      <c r="B44" s="30" t="s">
        <v>93</v>
      </c>
      <c r="C44" s="17" t="s">
        <v>73</v>
      </c>
      <c r="D44" s="17" t="s">
        <v>181</v>
      </c>
      <c r="E44" s="17" t="s">
        <v>164</v>
      </c>
      <c r="F44" s="17" t="s">
        <v>94</v>
      </c>
      <c r="G44" s="31">
        <v>153.2</v>
      </c>
      <c r="H44" s="24">
        <v>153.2</v>
      </c>
      <c r="I44" s="31">
        <f t="shared" si="0"/>
        <v>100</v>
      </c>
    </row>
    <row r="45" spans="1:9" ht="29.25" customHeight="1">
      <c r="A45" s="25"/>
      <c r="B45" s="30" t="s">
        <v>182</v>
      </c>
      <c r="C45" s="17" t="s">
        <v>73</v>
      </c>
      <c r="D45" s="17" t="s">
        <v>181</v>
      </c>
      <c r="E45" s="17" t="s">
        <v>183</v>
      </c>
      <c r="F45" s="17" t="s">
        <v>94</v>
      </c>
      <c r="G45" s="31">
        <v>20</v>
      </c>
      <c r="H45" s="24">
        <v>20</v>
      </c>
      <c r="I45" s="31">
        <f t="shared" si="0"/>
        <v>100</v>
      </c>
    </row>
    <row r="46" spans="1:9" ht="19.5" customHeight="1">
      <c r="A46" s="25"/>
      <c r="B46" s="26" t="s">
        <v>63</v>
      </c>
      <c r="C46" s="27" t="s">
        <v>89</v>
      </c>
      <c r="D46" s="27"/>
      <c r="E46" s="27"/>
      <c r="F46" s="27"/>
      <c r="G46" s="34">
        <f aca="true" t="shared" si="2" ref="G46:H49">G47</f>
        <v>164.5</v>
      </c>
      <c r="H46" s="34">
        <f t="shared" si="2"/>
        <v>164.5</v>
      </c>
      <c r="I46" s="34">
        <f t="shared" si="0"/>
        <v>100</v>
      </c>
    </row>
    <row r="47" spans="1:9" ht="19.5" customHeight="1">
      <c r="A47" s="25"/>
      <c r="B47" s="26" t="s">
        <v>65</v>
      </c>
      <c r="C47" s="27" t="s">
        <v>89</v>
      </c>
      <c r="D47" s="27" t="s">
        <v>90</v>
      </c>
      <c r="E47" s="27"/>
      <c r="F47" s="27"/>
      <c r="G47" s="34">
        <f t="shared" si="2"/>
        <v>164.5</v>
      </c>
      <c r="H47" s="34">
        <f t="shared" si="2"/>
        <v>164.5</v>
      </c>
      <c r="I47" s="34">
        <f t="shared" si="0"/>
        <v>100</v>
      </c>
    </row>
    <row r="48" spans="1:9" ht="32.25" customHeight="1">
      <c r="A48" s="25"/>
      <c r="B48" s="26" t="s">
        <v>64</v>
      </c>
      <c r="C48" s="27" t="s">
        <v>89</v>
      </c>
      <c r="D48" s="27" t="s">
        <v>90</v>
      </c>
      <c r="E48" s="17" t="s">
        <v>27</v>
      </c>
      <c r="F48" s="27"/>
      <c r="G48" s="34">
        <f t="shared" si="2"/>
        <v>164.5</v>
      </c>
      <c r="H48" s="34">
        <f t="shared" si="2"/>
        <v>164.5</v>
      </c>
      <c r="I48" s="34">
        <f t="shared" si="0"/>
        <v>100</v>
      </c>
    </row>
    <row r="49" spans="1:9" ht="34.5" customHeight="1">
      <c r="A49" s="25"/>
      <c r="B49" s="30" t="s">
        <v>91</v>
      </c>
      <c r="C49" s="17" t="s">
        <v>89</v>
      </c>
      <c r="D49" s="17" t="s">
        <v>90</v>
      </c>
      <c r="E49" s="17" t="s">
        <v>92</v>
      </c>
      <c r="F49" s="17"/>
      <c r="G49" s="31">
        <f t="shared" si="2"/>
        <v>164.5</v>
      </c>
      <c r="H49" s="31">
        <f t="shared" si="2"/>
        <v>164.5</v>
      </c>
      <c r="I49" s="31">
        <f t="shared" si="0"/>
        <v>100</v>
      </c>
    </row>
    <row r="50" spans="1:9" ht="21" customHeight="1">
      <c r="A50" s="25"/>
      <c r="B50" s="30" t="s">
        <v>93</v>
      </c>
      <c r="C50" s="17" t="s">
        <v>89</v>
      </c>
      <c r="D50" s="17" t="s">
        <v>90</v>
      </c>
      <c r="E50" s="17" t="s">
        <v>92</v>
      </c>
      <c r="F50" s="17" t="s">
        <v>94</v>
      </c>
      <c r="G50" s="31">
        <v>164.5</v>
      </c>
      <c r="H50" s="24">
        <v>164.5</v>
      </c>
      <c r="I50" s="31">
        <f t="shared" si="0"/>
        <v>100</v>
      </c>
    </row>
    <row r="51" spans="1:9" ht="30" customHeight="1">
      <c r="A51" s="25"/>
      <c r="B51" s="26" t="s">
        <v>3</v>
      </c>
      <c r="C51" s="27" t="s">
        <v>90</v>
      </c>
      <c r="D51" s="27" t="s">
        <v>79</v>
      </c>
      <c r="E51" s="27"/>
      <c r="F51" s="27"/>
      <c r="G51" s="34">
        <f>G52+G56+G60</f>
        <v>219.4</v>
      </c>
      <c r="H51" s="34">
        <f>H52+H56+H60</f>
        <v>219</v>
      </c>
      <c r="I51" s="34">
        <f t="shared" si="0"/>
        <v>99.81768459434822</v>
      </c>
    </row>
    <row r="52" spans="1:9" ht="46.5" customHeight="1">
      <c r="A52" s="25"/>
      <c r="B52" s="26" t="s">
        <v>95</v>
      </c>
      <c r="C52" s="27" t="s">
        <v>90</v>
      </c>
      <c r="D52" s="27" t="s">
        <v>96</v>
      </c>
      <c r="E52" s="27"/>
      <c r="F52" s="27"/>
      <c r="G52" s="34">
        <f aca="true" t="shared" si="3" ref="G52:H54">G53</f>
        <v>70</v>
      </c>
      <c r="H52" s="34">
        <f t="shared" si="3"/>
        <v>70</v>
      </c>
      <c r="I52" s="34">
        <f t="shared" si="0"/>
        <v>100</v>
      </c>
    </row>
    <row r="53" spans="1:9" ht="43.5" customHeight="1">
      <c r="A53" s="25"/>
      <c r="B53" s="30" t="s">
        <v>36</v>
      </c>
      <c r="C53" s="17" t="s">
        <v>90</v>
      </c>
      <c r="D53" s="17" t="s">
        <v>96</v>
      </c>
      <c r="E53" s="17" t="s">
        <v>37</v>
      </c>
      <c r="F53" s="17"/>
      <c r="G53" s="31">
        <f t="shared" si="3"/>
        <v>70</v>
      </c>
      <c r="H53" s="31">
        <f t="shared" si="3"/>
        <v>70</v>
      </c>
      <c r="I53" s="31">
        <f t="shared" si="0"/>
        <v>100</v>
      </c>
    </row>
    <row r="54" spans="1:9" ht="45" customHeight="1">
      <c r="A54" s="25"/>
      <c r="B54" s="30" t="s">
        <v>38</v>
      </c>
      <c r="C54" s="17" t="s">
        <v>90</v>
      </c>
      <c r="D54" s="17" t="s">
        <v>96</v>
      </c>
      <c r="E54" s="17" t="s">
        <v>97</v>
      </c>
      <c r="F54" s="17"/>
      <c r="G54" s="31">
        <f t="shared" si="3"/>
        <v>70</v>
      </c>
      <c r="H54" s="31">
        <f t="shared" si="3"/>
        <v>70</v>
      </c>
      <c r="I54" s="31">
        <f t="shared" si="0"/>
        <v>100</v>
      </c>
    </row>
    <row r="55" spans="1:9" ht="43.5" customHeight="1">
      <c r="A55" s="25"/>
      <c r="B55" s="30" t="s">
        <v>98</v>
      </c>
      <c r="C55" s="17" t="s">
        <v>90</v>
      </c>
      <c r="D55" s="17" t="s">
        <v>96</v>
      </c>
      <c r="E55" s="17" t="s">
        <v>97</v>
      </c>
      <c r="F55" s="17" t="s">
        <v>99</v>
      </c>
      <c r="G55" s="31">
        <v>70</v>
      </c>
      <c r="H55" s="24">
        <v>70</v>
      </c>
      <c r="I55" s="31">
        <f t="shared" si="0"/>
        <v>100</v>
      </c>
    </row>
    <row r="56" spans="1:9" ht="19.5" customHeight="1">
      <c r="A56" s="25"/>
      <c r="B56" s="26" t="s">
        <v>100</v>
      </c>
      <c r="C56" s="27" t="s">
        <v>90</v>
      </c>
      <c r="D56" s="27" t="s">
        <v>101</v>
      </c>
      <c r="E56" s="27"/>
      <c r="F56" s="27"/>
      <c r="G56" s="34">
        <f>G58</f>
        <v>139.4</v>
      </c>
      <c r="H56" s="34">
        <f>H58</f>
        <v>139</v>
      </c>
      <c r="I56" s="34">
        <f t="shared" si="0"/>
        <v>99.71305595408894</v>
      </c>
    </row>
    <row r="57" spans="1:9" ht="23.25" customHeight="1">
      <c r="A57" s="25"/>
      <c r="B57" s="30" t="s">
        <v>195</v>
      </c>
      <c r="C57" s="17" t="s">
        <v>90</v>
      </c>
      <c r="D57" s="17" t="s">
        <v>101</v>
      </c>
      <c r="E57" s="17" t="s">
        <v>40</v>
      </c>
      <c r="F57" s="17"/>
      <c r="G57" s="31">
        <f>G58</f>
        <v>139.4</v>
      </c>
      <c r="H57" s="31">
        <v>0</v>
      </c>
      <c r="I57" s="31">
        <f t="shared" si="0"/>
        <v>0</v>
      </c>
    </row>
    <row r="58" spans="1:9" ht="35.25" customHeight="1">
      <c r="A58" s="25"/>
      <c r="B58" s="30" t="s">
        <v>102</v>
      </c>
      <c r="C58" s="17" t="s">
        <v>90</v>
      </c>
      <c r="D58" s="17" t="s">
        <v>101</v>
      </c>
      <c r="E58" s="17" t="s">
        <v>103</v>
      </c>
      <c r="F58" s="17"/>
      <c r="G58" s="31">
        <f>G59</f>
        <v>139.4</v>
      </c>
      <c r="H58" s="31">
        <f>H59</f>
        <v>139</v>
      </c>
      <c r="I58" s="31">
        <f t="shared" si="0"/>
        <v>99.71305595408894</v>
      </c>
    </row>
    <row r="59" spans="1:9" ht="42.75" customHeight="1">
      <c r="A59" s="25"/>
      <c r="B59" s="30" t="s">
        <v>98</v>
      </c>
      <c r="C59" s="17" t="s">
        <v>90</v>
      </c>
      <c r="D59" s="17" t="s">
        <v>101</v>
      </c>
      <c r="E59" s="17" t="s">
        <v>103</v>
      </c>
      <c r="F59" s="17" t="s">
        <v>99</v>
      </c>
      <c r="G59" s="31">
        <v>139.4</v>
      </c>
      <c r="H59" s="24">
        <v>139</v>
      </c>
      <c r="I59" s="31">
        <f t="shared" si="0"/>
        <v>99.71305595408894</v>
      </c>
    </row>
    <row r="60" spans="1:9" ht="33" customHeight="1">
      <c r="A60" s="25"/>
      <c r="B60" s="26" t="s">
        <v>3</v>
      </c>
      <c r="C60" s="27" t="s">
        <v>90</v>
      </c>
      <c r="D60" s="27" t="s">
        <v>188</v>
      </c>
      <c r="E60" s="27"/>
      <c r="F60" s="27"/>
      <c r="G60" s="34">
        <f>G61</f>
        <v>10</v>
      </c>
      <c r="H60" s="34">
        <f>H61</f>
        <v>10</v>
      </c>
      <c r="I60" s="34">
        <f t="shared" si="0"/>
        <v>100</v>
      </c>
    </row>
    <row r="61" spans="1:9" ht="24.75" customHeight="1">
      <c r="A61" s="25"/>
      <c r="B61" s="30" t="s">
        <v>93</v>
      </c>
      <c r="C61" s="17" t="s">
        <v>90</v>
      </c>
      <c r="D61" s="17" t="s">
        <v>188</v>
      </c>
      <c r="E61" s="17" t="s">
        <v>189</v>
      </c>
      <c r="F61" s="17" t="s">
        <v>94</v>
      </c>
      <c r="G61" s="31">
        <v>10</v>
      </c>
      <c r="H61" s="24">
        <v>10</v>
      </c>
      <c r="I61" s="31">
        <f t="shared" si="0"/>
        <v>100</v>
      </c>
    </row>
    <row r="62" spans="1:9" ht="20.25" customHeight="1">
      <c r="A62" s="25"/>
      <c r="B62" s="29" t="s">
        <v>9</v>
      </c>
      <c r="C62" s="27" t="s">
        <v>86</v>
      </c>
      <c r="D62" s="27" t="s">
        <v>79</v>
      </c>
      <c r="E62" s="27"/>
      <c r="F62" s="27"/>
      <c r="G62" s="34">
        <f>G67+G74+G63+G71</f>
        <v>294.652</v>
      </c>
      <c r="H62" s="34">
        <f>H67+H74+H63+H71</f>
        <v>283.29999999999995</v>
      </c>
      <c r="I62" s="34">
        <f t="shared" si="0"/>
        <v>96.14731954984184</v>
      </c>
    </row>
    <row r="63" spans="1:9" ht="20.25" customHeight="1">
      <c r="A63" s="25"/>
      <c r="B63" s="29" t="s">
        <v>155</v>
      </c>
      <c r="C63" s="27" t="s">
        <v>86</v>
      </c>
      <c r="D63" s="27" t="s">
        <v>73</v>
      </c>
      <c r="E63" s="27"/>
      <c r="F63" s="27"/>
      <c r="G63" s="34">
        <f aca="true" t="shared" si="4" ref="G63:H65">G64</f>
        <v>24.6</v>
      </c>
      <c r="H63" s="34">
        <f t="shared" si="4"/>
        <v>24.6</v>
      </c>
      <c r="I63" s="34">
        <f t="shared" si="0"/>
        <v>100</v>
      </c>
    </row>
    <row r="64" spans="1:9" ht="19.5" customHeight="1">
      <c r="A64" s="25"/>
      <c r="B64" s="35" t="s">
        <v>172</v>
      </c>
      <c r="C64" s="17" t="s">
        <v>86</v>
      </c>
      <c r="D64" s="17" t="s">
        <v>73</v>
      </c>
      <c r="E64" s="17" t="s">
        <v>157</v>
      </c>
      <c r="F64" s="17"/>
      <c r="G64" s="31">
        <f t="shared" si="4"/>
        <v>24.6</v>
      </c>
      <c r="H64" s="31">
        <f t="shared" si="4"/>
        <v>24.6</v>
      </c>
      <c r="I64" s="31">
        <f t="shared" si="0"/>
        <v>100</v>
      </c>
    </row>
    <row r="65" spans="1:9" ht="33" customHeight="1">
      <c r="A65" s="25"/>
      <c r="B65" s="35" t="s">
        <v>156</v>
      </c>
      <c r="C65" s="17" t="s">
        <v>86</v>
      </c>
      <c r="D65" s="17" t="s">
        <v>73</v>
      </c>
      <c r="E65" s="17" t="s">
        <v>158</v>
      </c>
      <c r="F65" s="17"/>
      <c r="G65" s="31">
        <f t="shared" si="4"/>
        <v>24.6</v>
      </c>
      <c r="H65" s="31">
        <f t="shared" si="4"/>
        <v>24.6</v>
      </c>
      <c r="I65" s="31">
        <f t="shared" si="0"/>
        <v>100</v>
      </c>
    </row>
    <row r="66" spans="1:9" ht="23.25" customHeight="1">
      <c r="A66" s="25"/>
      <c r="B66" s="30" t="s">
        <v>93</v>
      </c>
      <c r="C66" s="17" t="s">
        <v>86</v>
      </c>
      <c r="D66" s="17" t="s">
        <v>73</v>
      </c>
      <c r="E66" s="17" t="s">
        <v>158</v>
      </c>
      <c r="F66" s="17" t="s">
        <v>94</v>
      </c>
      <c r="G66" s="31">
        <v>24.6</v>
      </c>
      <c r="H66" s="24">
        <v>24.6</v>
      </c>
      <c r="I66" s="31">
        <f t="shared" si="0"/>
        <v>100</v>
      </c>
    </row>
    <row r="67" spans="1:9" ht="19.5" customHeight="1">
      <c r="A67" s="25"/>
      <c r="B67" s="26" t="s">
        <v>129</v>
      </c>
      <c r="C67" s="27" t="s">
        <v>86</v>
      </c>
      <c r="D67" s="27" t="s">
        <v>89</v>
      </c>
      <c r="E67" s="27"/>
      <c r="F67" s="27"/>
      <c r="G67" s="34">
        <f aca="true" t="shared" si="5" ref="G67:H69">G68</f>
        <v>40.152</v>
      </c>
      <c r="H67" s="34">
        <f t="shared" si="5"/>
        <v>40.2</v>
      </c>
      <c r="I67" s="60">
        <f t="shared" si="0"/>
        <v>100.11954572624029</v>
      </c>
    </row>
    <row r="68" spans="1:9" ht="19.5" customHeight="1">
      <c r="A68" s="25"/>
      <c r="B68" s="30" t="s">
        <v>66</v>
      </c>
      <c r="C68" s="17" t="s">
        <v>86</v>
      </c>
      <c r="D68" s="17" t="s">
        <v>89</v>
      </c>
      <c r="E68" s="17" t="s">
        <v>67</v>
      </c>
      <c r="F68" s="17"/>
      <c r="G68" s="31">
        <f t="shared" si="5"/>
        <v>40.152</v>
      </c>
      <c r="H68" s="31">
        <f t="shared" si="5"/>
        <v>40.2</v>
      </c>
      <c r="I68" s="59">
        <f t="shared" si="0"/>
        <v>100.11954572624029</v>
      </c>
    </row>
    <row r="69" spans="1:9" ht="19.5" customHeight="1">
      <c r="A69" s="25"/>
      <c r="B69" s="30" t="s">
        <v>68</v>
      </c>
      <c r="C69" s="17" t="s">
        <v>86</v>
      </c>
      <c r="D69" s="17" t="s">
        <v>89</v>
      </c>
      <c r="E69" s="17" t="s">
        <v>104</v>
      </c>
      <c r="F69" s="17"/>
      <c r="G69" s="31">
        <f t="shared" si="5"/>
        <v>40.152</v>
      </c>
      <c r="H69" s="31">
        <f t="shared" si="5"/>
        <v>40.2</v>
      </c>
      <c r="I69" s="59">
        <f t="shared" si="0"/>
        <v>100.11954572624029</v>
      </c>
    </row>
    <row r="70" spans="1:9" ht="19.5" customHeight="1">
      <c r="A70" s="25"/>
      <c r="B70" s="30" t="s">
        <v>105</v>
      </c>
      <c r="C70" s="17" t="s">
        <v>86</v>
      </c>
      <c r="D70" s="17" t="s">
        <v>89</v>
      </c>
      <c r="E70" s="17" t="s">
        <v>104</v>
      </c>
      <c r="F70" s="17" t="s">
        <v>28</v>
      </c>
      <c r="G70" s="31">
        <f>100-59.748-0.1</f>
        <v>40.152</v>
      </c>
      <c r="H70" s="24">
        <v>40.2</v>
      </c>
      <c r="I70" s="59">
        <f t="shared" si="0"/>
        <v>100.11954572624029</v>
      </c>
    </row>
    <row r="71" spans="1:9" ht="19.5" customHeight="1">
      <c r="A71" s="25"/>
      <c r="B71" s="26" t="s">
        <v>11</v>
      </c>
      <c r="C71" s="27" t="s">
        <v>86</v>
      </c>
      <c r="D71" s="27" t="s">
        <v>101</v>
      </c>
      <c r="E71" s="27"/>
      <c r="F71" s="27"/>
      <c r="G71" s="34">
        <f>G72+G73</f>
        <v>200</v>
      </c>
      <c r="H71" s="34">
        <f>H72+H73</f>
        <v>188.6</v>
      </c>
      <c r="I71" s="34">
        <f t="shared" si="0"/>
        <v>94.3</v>
      </c>
    </row>
    <row r="72" spans="1:9" ht="19.5" customHeight="1">
      <c r="A72" s="25"/>
      <c r="B72" s="30" t="s">
        <v>43</v>
      </c>
      <c r="C72" s="17" t="s">
        <v>86</v>
      </c>
      <c r="D72" s="17" t="s">
        <v>101</v>
      </c>
      <c r="E72" s="17" t="s">
        <v>200</v>
      </c>
      <c r="F72" s="17" t="s">
        <v>94</v>
      </c>
      <c r="G72" s="31">
        <v>187.5</v>
      </c>
      <c r="H72" s="24">
        <v>176.1</v>
      </c>
      <c r="I72" s="31">
        <f t="shared" si="0"/>
        <v>93.91999999999999</v>
      </c>
    </row>
    <row r="73" spans="1:9" ht="30.75" customHeight="1">
      <c r="A73" s="25"/>
      <c r="B73" s="30" t="s">
        <v>199</v>
      </c>
      <c r="C73" s="17" t="s">
        <v>86</v>
      </c>
      <c r="D73" s="17" t="s">
        <v>101</v>
      </c>
      <c r="E73" s="17" t="s">
        <v>197</v>
      </c>
      <c r="F73" s="17" t="s">
        <v>94</v>
      </c>
      <c r="G73" s="31">
        <v>12.5</v>
      </c>
      <c r="H73" s="24">
        <v>12.5</v>
      </c>
      <c r="I73" s="31">
        <f t="shared" si="0"/>
        <v>100</v>
      </c>
    </row>
    <row r="74" spans="1:9" ht="28.5" customHeight="1">
      <c r="A74" s="25"/>
      <c r="B74" s="26" t="s">
        <v>132</v>
      </c>
      <c r="C74" s="27" t="s">
        <v>86</v>
      </c>
      <c r="D74" s="27" t="s">
        <v>74</v>
      </c>
      <c r="E74" s="27"/>
      <c r="F74" s="27"/>
      <c r="G74" s="34">
        <f>G75+G76</f>
        <v>29.9</v>
      </c>
      <c r="H74" s="34">
        <f>H75+H76</f>
        <v>29.9</v>
      </c>
      <c r="I74" s="34">
        <f t="shared" si="0"/>
        <v>100</v>
      </c>
    </row>
    <row r="75" spans="1:9" ht="35.25" customHeight="1">
      <c r="A75" s="25"/>
      <c r="B75" s="30" t="s">
        <v>148</v>
      </c>
      <c r="C75" s="17" t="s">
        <v>86</v>
      </c>
      <c r="D75" s="17" t="s">
        <v>74</v>
      </c>
      <c r="E75" s="17" t="s">
        <v>149</v>
      </c>
      <c r="F75" s="17" t="s">
        <v>94</v>
      </c>
      <c r="G75" s="31">
        <v>14.9</v>
      </c>
      <c r="H75" s="24">
        <v>14.9</v>
      </c>
      <c r="I75" s="31">
        <f aca="true" t="shared" si="6" ref="I75:I139">H75/G75*100</f>
        <v>100</v>
      </c>
    </row>
    <row r="76" spans="1:9" ht="30.75" customHeight="1">
      <c r="A76" s="37"/>
      <c r="B76" s="35" t="s">
        <v>171</v>
      </c>
      <c r="C76" s="17" t="s">
        <v>86</v>
      </c>
      <c r="D76" s="17" t="s">
        <v>74</v>
      </c>
      <c r="E76" s="17" t="s">
        <v>170</v>
      </c>
      <c r="F76" s="17" t="s">
        <v>94</v>
      </c>
      <c r="G76" s="31">
        <v>15</v>
      </c>
      <c r="H76" s="31">
        <v>15</v>
      </c>
      <c r="I76" s="31">
        <f t="shared" si="6"/>
        <v>100</v>
      </c>
    </row>
    <row r="77" spans="1:9" ht="24" customHeight="1">
      <c r="A77" s="16"/>
      <c r="B77" s="47" t="s">
        <v>13</v>
      </c>
      <c r="C77" s="45" t="s">
        <v>108</v>
      </c>
      <c r="D77" s="45" t="s">
        <v>79</v>
      </c>
      <c r="E77" s="45"/>
      <c r="F77" s="45"/>
      <c r="G77" s="34">
        <f>G84+G89+G78</f>
        <v>8243.5</v>
      </c>
      <c r="H77" s="34">
        <f>H84+H89+H78</f>
        <v>8031.1</v>
      </c>
      <c r="I77" s="34">
        <f t="shared" si="6"/>
        <v>97.42342451628556</v>
      </c>
    </row>
    <row r="78" spans="1:9" ht="21" customHeight="1">
      <c r="A78" s="16"/>
      <c r="B78" s="47" t="s">
        <v>131</v>
      </c>
      <c r="C78" s="45" t="s">
        <v>108</v>
      </c>
      <c r="D78" s="45" t="s">
        <v>73</v>
      </c>
      <c r="E78" s="45"/>
      <c r="F78" s="45"/>
      <c r="G78" s="34">
        <f>G79</f>
        <v>848.5999999999999</v>
      </c>
      <c r="H78" s="34">
        <f>H79</f>
        <v>848.5999999999999</v>
      </c>
      <c r="I78" s="34">
        <f t="shared" si="6"/>
        <v>100</v>
      </c>
    </row>
    <row r="79" spans="1:9" ht="21" customHeight="1">
      <c r="A79" s="16"/>
      <c r="B79" s="48" t="s">
        <v>140</v>
      </c>
      <c r="C79" s="44" t="s">
        <v>108</v>
      </c>
      <c r="D79" s="44" t="s">
        <v>73</v>
      </c>
      <c r="E79" s="44" t="s">
        <v>139</v>
      </c>
      <c r="F79" s="44"/>
      <c r="G79" s="31">
        <f>G80+G83</f>
        <v>848.5999999999999</v>
      </c>
      <c r="H79" s="31">
        <f>H80+H83</f>
        <v>848.5999999999999</v>
      </c>
      <c r="I79" s="31">
        <f t="shared" si="6"/>
        <v>100</v>
      </c>
    </row>
    <row r="80" spans="1:9" ht="31.5" customHeight="1">
      <c r="A80" s="16"/>
      <c r="B80" s="48" t="s">
        <v>141</v>
      </c>
      <c r="C80" s="44" t="s">
        <v>108</v>
      </c>
      <c r="D80" s="44" t="s">
        <v>73</v>
      </c>
      <c r="E80" s="44" t="s">
        <v>142</v>
      </c>
      <c r="F80" s="44"/>
      <c r="G80" s="31">
        <f>G81+G82</f>
        <v>371.2</v>
      </c>
      <c r="H80" s="31">
        <f>H81+H82</f>
        <v>371.2</v>
      </c>
      <c r="I80" s="31">
        <f t="shared" si="6"/>
        <v>100</v>
      </c>
    </row>
    <row r="81" spans="1:9" ht="19.5" customHeight="1">
      <c r="A81" s="16"/>
      <c r="B81" s="30" t="s">
        <v>105</v>
      </c>
      <c r="C81" s="44" t="s">
        <v>108</v>
      </c>
      <c r="D81" s="44" t="s">
        <v>73</v>
      </c>
      <c r="E81" s="44" t="s">
        <v>201</v>
      </c>
      <c r="F81" s="44" t="s">
        <v>28</v>
      </c>
      <c r="G81" s="31">
        <v>278.2</v>
      </c>
      <c r="H81" s="24">
        <v>278.2</v>
      </c>
      <c r="I81" s="31">
        <f t="shared" si="6"/>
        <v>100</v>
      </c>
    </row>
    <row r="82" spans="1:9" ht="19.5" customHeight="1">
      <c r="A82" s="16"/>
      <c r="B82" s="30" t="s">
        <v>93</v>
      </c>
      <c r="C82" s="44" t="s">
        <v>108</v>
      </c>
      <c r="D82" s="44" t="s">
        <v>73</v>
      </c>
      <c r="E82" s="44" t="s">
        <v>201</v>
      </c>
      <c r="F82" s="44" t="s">
        <v>94</v>
      </c>
      <c r="G82" s="31">
        <v>93</v>
      </c>
      <c r="H82" s="24">
        <v>93</v>
      </c>
      <c r="I82" s="31"/>
    </row>
    <row r="83" spans="1:9" ht="19.5" customHeight="1">
      <c r="A83" s="16"/>
      <c r="B83" s="30" t="s">
        <v>93</v>
      </c>
      <c r="C83" s="44" t="s">
        <v>108</v>
      </c>
      <c r="D83" s="44" t="s">
        <v>73</v>
      </c>
      <c r="E83" s="44" t="s">
        <v>162</v>
      </c>
      <c r="F83" s="44" t="s">
        <v>94</v>
      </c>
      <c r="G83" s="31">
        <v>477.4</v>
      </c>
      <c r="H83" s="24">
        <v>477.4</v>
      </c>
      <c r="I83" s="31">
        <f t="shared" si="6"/>
        <v>100</v>
      </c>
    </row>
    <row r="84" spans="1:9" ht="22.5" customHeight="1">
      <c r="A84" s="16"/>
      <c r="B84" s="47" t="s">
        <v>14</v>
      </c>
      <c r="C84" s="45" t="s">
        <v>108</v>
      </c>
      <c r="D84" s="45" t="s">
        <v>89</v>
      </c>
      <c r="E84" s="27"/>
      <c r="F84" s="27"/>
      <c r="G84" s="34">
        <f>G86</f>
        <v>1766.1</v>
      </c>
      <c r="H84" s="34">
        <f>H86</f>
        <v>1765.4</v>
      </c>
      <c r="I84" s="34">
        <f t="shared" si="6"/>
        <v>99.96036464526358</v>
      </c>
    </row>
    <row r="85" spans="1:9" ht="24" customHeight="1">
      <c r="A85" s="16"/>
      <c r="B85" s="48" t="s">
        <v>130</v>
      </c>
      <c r="C85" s="44" t="s">
        <v>108</v>
      </c>
      <c r="D85" s="44" t="s">
        <v>89</v>
      </c>
      <c r="E85" s="17" t="s">
        <v>46</v>
      </c>
      <c r="F85" s="17"/>
      <c r="G85" s="31">
        <f>G86</f>
        <v>1766.1</v>
      </c>
      <c r="H85" s="31">
        <f>H86</f>
        <v>1765.4</v>
      </c>
      <c r="I85" s="31">
        <f t="shared" si="6"/>
        <v>99.96036464526358</v>
      </c>
    </row>
    <row r="86" spans="1:9" ht="22.5" customHeight="1">
      <c r="A86" s="16"/>
      <c r="B86" s="48" t="s">
        <v>127</v>
      </c>
      <c r="C86" s="44" t="s">
        <v>108</v>
      </c>
      <c r="D86" s="44" t="s">
        <v>89</v>
      </c>
      <c r="E86" s="17" t="s">
        <v>128</v>
      </c>
      <c r="F86" s="17"/>
      <c r="G86" s="31">
        <f>G87+G88</f>
        <v>1766.1</v>
      </c>
      <c r="H86" s="31">
        <f>H87+H88</f>
        <v>1765.4</v>
      </c>
      <c r="I86" s="31">
        <f t="shared" si="6"/>
        <v>99.96036464526358</v>
      </c>
    </row>
    <row r="87" spans="1:9" ht="18.75" customHeight="1">
      <c r="A87" s="16"/>
      <c r="B87" s="48" t="s">
        <v>105</v>
      </c>
      <c r="C87" s="44" t="s">
        <v>108</v>
      </c>
      <c r="D87" s="44" t="s">
        <v>89</v>
      </c>
      <c r="E87" s="17" t="s">
        <v>128</v>
      </c>
      <c r="F87" s="17" t="s">
        <v>28</v>
      </c>
      <c r="G87" s="31">
        <v>862.8</v>
      </c>
      <c r="H87" s="24">
        <v>862.8</v>
      </c>
      <c r="I87" s="31">
        <f t="shared" si="6"/>
        <v>100</v>
      </c>
    </row>
    <row r="88" spans="1:9" ht="20.25" customHeight="1">
      <c r="A88" s="16"/>
      <c r="B88" s="30" t="s">
        <v>93</v>
      </c>
      <c r="C88" s="44" t="s">
        <v>108</v>
      </c>
      <c r="D88" s="44" t="s">
        <v>89</v>
      </c>
      <c r="E88" s="17" t="s">
        <v>128</v>
      </c>
      <c r="F88" s="17" t="s">
        <v>94</v>
      </c>
      <c r="G88" s="31">
        <v>903.3</v>
      </c>
      <c r="H88" s="24">
        <v>902.6</v>
      </c>
      <c r="I88" s="31">
        <f t="shared" si="6"/>
        <v>99.92250636554854</v>
      </c>
    </row>
    <row r="89" spans="1:9" ht="16.5" customHeight="1">
      <c r="A89" s="38"/>
      <c r="B89" s="39" t="s">
        <v>107</v>
      </c>
      <c r="C89" s="27" t="s">
        <v>108</v>
      </c>
      <c r="D89" s="40" t="s">
        <v>90</v>
      </c>
      <c r="E89" s="40"/>
      <c r="F89" s="40"/>
      <c r="G89" s="34">
        <f>G98+G101+G106+G103+G100</f>
        <v>5628.799999999999</v>
      </c>
      <c r="H89" s="34">
        <f>H97+H100+H103+H104</f>
        <v>5417.1</v>
      </c>
      <c r="I89" s="34">
        <f t="shared" si="6"/>
        <v>96.23898521887439</v>
      </c>
    </row>
    <row r="90" spans="1:9" ht="6.75" customHeight="1" hidden="1">
      <c r="A90" s="16"/>
      <c r="B90" s="32" t="s">
        <v>29</v>
      </c>
      <c r="C90" s="17"/>
      <c r="D90" s="33" t="s">
        <v>15</v>
      </c>
      <c r="E90" s="33" t="s">
        <v>46</v>
      </c>
      <c r="F90" s="33" t="s">
        <v>47</v>
      </c>
      <c r="G90" s="31"/>
      <c r="H90" s="24"/>
      <c r="I90" s="31" t="e">
        <f t="shared" si="6"/>
        <v>#DIV/0!</v>
      </c>
    </row>
    <row r="91" spans="1:9" ht="1.5" customHeight="1" hidden="1">
      <c r="A91" s="16"/>
      <c r="B91" s="30" t="s">
        <v>16</v>
      </c>
      <c r="C91" s="17"/>
      <c r="D91" s="17" t="s">
        <v>17</v>
      </c>
      <c r="E91" s="17" t="s">
        <v>25</v>
      </c>
      <c r="F91" s="17" t="s">
        <v>26</v>
      </c>
      <c r="G91" s="31">
        <f>G92</f>
        <v>0</v>
      </c>
      <c r="H91" s="24"/>
      <c r="I91" s="31" t="e">
        <f t="shared" si="6"/>
        <v>#DIV/0!</v>
      </c>
    </row>
    <row r="92" spans="1:9" ht="9" customHeight="1" hidden="1">
      <c r="A92" s="16"/>
      <c r="B92" s="30" t="s">
        <v>51</v>
      </c>
      <c r="C92" s="17"/>
      <c r="D92" s="17" t="s">
        <v>17</v>
      </c>
      <c r="E92" s="17" t="s">
        <v>52</v>
      </c>
      <c r="F92" s="17" t="s">
        <v>26</v>
      </c>
      <c r="G92" s="31">
        <f>G93</f>
        <v>0</v>
      </c>
      <c r="H92" s="24"/>
      <c r="I92" s="31" t="e">
        <f t="shared" si="6"/>
        <v>#DIV/0!</v>
      </c>
    </row>
    <row r="93" spans="1:9" ht="14.25" customHeight="1" hidden="1">
      <c r="A93" s="16"/>
      <c r="B93" s="30" t="s">
        <v>53</v>
      </c>
      <c r="C93" s="17"/>
      <c r="D93" s="17" t="s">
        <v>17</v>
      </c>
      <c r="E93" s="17" t="s">
        <v>52</v>
      </c>
      <c r="F93" s="17">
        <v>453</v>
      </c>
      <c r="G93" s="31"/>
      <c r="H93" s="24"/>
      <c r="I93" s="31" t="e">
        <f t="shared" si="6"/>
        <v>#DIV/0!</v>
      </c>
    </row>
    <row r="94" spans="1:9" ht="11.25" customHeight="1" hidden="1">
      <c r="A94" s="16"/>
      <c r="B94" s="30" t="s">
        <v>18</v>
      </c>
      <c r="C94" s="17"/>
      <c r="D94" s="17" t="s">
        <v>19</v>
      </c>
      <c r="E94" s="17" t="s">
        <v>25</v>
      </c>
      <c r="F94" s="17" t="s">
        <v>26</v>
      </c>
      <c r="G94" s="31">
        <f>G95</f>
        <v>0</v>
      </c>
      <c r="H94" s="24"/>
      <c r="I94" s="31" t="e">
        <f t="shared" si="6"/>
        <v>#DIV/0!</v>
      </c>
    </row>
    <row r="95" spans="1:9" ht="9" customHeight="1" hidden="1">
      <c r="A95" s="16"/>
      <c r="B95" s="30" t="s">
        <v>54</v>
      </c>
      <c r="C95" s="17"/>
      <c r="D95" s="17" t="s">
        <v>19</v>
      </c>
      <c r="E95" s="17" t="s">
        <v>55</v>
      </c>
      <c r="F95" s="17" t="s">
        <v>26</v>
      </c>
      <c r="G95" s="31">
        <f>G96</f>
        <v>0</v>
      </c>
      <c r="H95" s="24"/>
      <c r="I95" s="31" t="e">
        <f t="shared" si="6"/>
        <v>#DIV/0!</v>
      </c>
    </row>
    <row r="96" spans="1:9" ht="9" customHeight="1" hidden="1">
      <c r="A96" s="16"/>
      <c r="B96" s="30" t="s">
        <v>53</v>
      </c>
      <c r="C96" s="17"/>
      <c r="D96" s="17" t="s">
        <v>19</v>
      </c>
      <c r="E96" s="17" t="s">
        <v>55</v>
      </c>
      <c r="F96" s="17">
        <v>453</v>
      </c>
      <c r="G96" s="31"/>
      <c r="H96" s="24"/>
      <c r="I96" s="31" t="e">
        <f t="shared" si="6"/>
        <v>#DIV/0!</v>
      </c>
    </row>
    <row r="97" spans="1:9" ht="14.25" customHeight="1">
      <c r="A97" s="16"/>
      <c r="B97" s="30" t="s">
        <v>107</v>
      </c>
      <c r="C97" s="17" t="s">
        <v>108</v>
      </c>
      <c r="D97" s="17" t="s">
        <v>90</v>
      </c>
      <c r="E97" s="17" t="s">
        <v>109</v>
      </c>
      <c r="F97" s="17"/>
      <c r="G97" s="31">
        <f>G98+G101+G104+G106+G103</f>
        <v>5528.799999999999</v>
      </c>
      <c r="H97" s="31">
        <f>H98+H101+H104+H106</f>
        <v>4448.3</v>
      </c>
      <c r="I97" s="31">
        <f t="shared" si="6"/>
        <v>80.45688033569674</v>
      </c>
    </row>
    <row r="98" spans="1:9" ht="15" customHeight="1">
      <c r="A98" s="16"/>
      <c r="B98" s="30" t="s">
        <v>110</v>
      </c>
      <c r="C98" s="17" t="s">
        <v>108</v>
      </c>
      <c r="D98" s="17" t="s">
        <v>90</v>
      </c>
      <c r="E98" s="17" t="s">
        <v>111</v>
      </c>
      <c r="F98" s="17"/>
      <c r="G98" s="31">
        <f>G99</f>
        <v>3604.7</v>
      </c>
      <c r="H98" s="31">
        <f>H99</f>
        <v>3604.6</v>
      </c>
      <c r="I98" s="31">
        <f t="shared" si="6"/>
        <v>99.99722584403695</v>
      </c>
    </row>
    <row r="99" spans="1:9" ht="23.25" customHeight="1">
      <c r="A99" s="16"/>
      <c r="B99" s="30" t="s">
        <v>93</v>
      </c>
      <c r="C99" s="17" t="s">
        <v>108</v>
      </c>
      <c r="D99" s="17" t="s">
        <v>90</v>
      </c>
      <c r="E99" s="17" t="s">
        <v>111</v>
      </c>
      <c r="F99" s="17" t="s">
        <v>94</v>
      </c>
      <c r="G99" s="31">
        <v>3604.7</v>
      </c>
      <c r="H99" s="24">
        <v>3604.6</v>
      </c>
      <c r="I99" s="31">
        <f t="shared" si="6"/>
        <v>99.99722584403695</v>
      </c>
    </row>
    <row r="100" spans="1:9" ht="51.75" customHeight="1">
      <c r="A100" s="16"/>
      <c r="B100" s="30" t="s">
        <v>167</v>
      </c>
      <c r="C100" s="17" t="s">
        <v>108</v>
      </c>
      <c r="D100" s="17" t="s">
        <v>90</v>
      </c>
      <c r="E100" s="17" t="s">
        <v>165</v>
      </c>
      <c r="F100" s="17" t="s">
        <v>166</v>
      </c>
      <c r="G100" s="31">
        <v>100</v>
      </c>
      <c r="H100" s="31">
        <v>100</v>
      </c>
      <c r="I100" s="31">
        <f t="shared" si="6"/>
        <v>100</v>
      </c>
    </row>
    <row r="101" spans="1:9" ht="45.75" customHeight="1">
      <c r="A101" s="16"/>
      <c r="B101" s="30" t="s">
        <v>112</v>
      </c>
      <c r="C101" s="17" t="s">
        <v>108</v>
      </c>
      <c r="D101" s="17" t="s">
        <v>90</v>
      </c>
      <c r="E101" s="17" t="s">
        <v>113</v>
      </c>
      <c r="F101" s="17"/>
      <c r="G101" s="31">
        <f>G102</f>
        <v>185</v>
      </c>
      <c r="H101" s="31">
        <f>H102</f>
        <v>185</v>
      </c>
      <c r="I101" s="31">
        <f t="shared" si="6"/>
        <v>100</v>
      </c>
    </row>
    <row r="102" spans="1:9" ht="30.75" customHeight="1">
      <c r="A102" s="16"/>
      <c r="B102" s="30" t="s">
        <v>93</v>
      </c>
      <c r="C102" s="17" t="s">
        <v>108</v>
      </c>
      <c r="D102" s="17" t="s">
        <v>90</v>
      </c>
      <c r="E102" s="17" t="s">
        <v>113</v>
      </c>
      <c r="F102" s="17" t="s">
        <v>94</v>
      </c>
      <c r="G102" s="31">
        <v>185</v>
      </c>
      <c r="H102" s="24">
        <v>185</v>
      </c>
      <c r="I102" s="31">
        <f t="shared" si="6"/>
        <v>100</v>
      </c>
    </row>
    <row r="103" spans="1:9" ht="32.25" customHeight="1">
      <c r="A103" s="16"/>
      <c r="B103" s="30" t="s">
        <v>168</v>
      </c>
      <c r="C103" s="17" t="s">
        <v>108</v>
      </c>
      <c r="D103" s="17" t="s">
        <v>90</v>
      </c>
      <c r="E103" s="17" t="s">
        <v>169</v>
      </c>
      <c r="F103" s="17" t="s">
        <v>94</v>
      </c>
      <c r="G103" s="31">
        <v>1080.4</v>
      </c>
      <c r="H103" s="24">
        <v>868.8</v>
      </c>
      <c r="I103" s="31">
        <f t="shared" si="6"/>
        <v>80.41466123657904</v>
      </c>
    </row>
    <row r="104" spans="1:9" ht="21.75" customHeight="1">
      <c r="A104" s="16"/>
      <c r="B104" s="30" t="s">
        <v>114</v>
      </c>
      <c r="C104" s="17" t="s">
        <v>108</v>
      </c>
      <c r="D104" s="17" t="s">
        <v>90</v>
      </c>
      <c r="E104" s="17" t="s">
        <v>115</v>
      </c>
      <c r="F104" s="17"/>
      <c r="G104" s="31">
        <v>0</v>
      </c>
      <c r="H104" s="31">
        <v>0</v>
      </c>
      <c r="I104" s="31">
        <v>0</v>
      </c>
    </row>
    <row r="105" spans="1:9" ht="21.75" customHeight="1">
      <c r="A105" s="16"/>
      <c r="B105" s="30" t="s">
        <v>105</v>
      </c>
      <c r="C105" s="17" t="s">
        <v>108</v>
      </c>
      <c r="D105" s="17" t="s">
        <v>90</v>
      </c>
      <c r="E105" s="17" t="s">
        <v>115</v>
      </c>
      <c r="F105" s="17" t="s">
        <v>28</v>
      </c>
      <c r="G105" s="31">
        <v>0</v>
      </c>
      <c r="H105" s="31">
        <v>0</v>
      </c>
      <c r="I105" s="31">
        <v>0</v>
      </c>
    </row>
    <row r="106" spans="1:9" ht="30.75" customHeight="1">
      <c r="A106" s="16"/>
      <c r="B106" s="30" t="s">
        <v>116</v>
      </c>
      <c r="C106" s="17" t="s">
        <v>108</v>
      </c>
      <c r="D106" s="17" t="s">
        <v>90</v>
      </c>
      <c r="E106" s="17" t="s">
        <v>117</v>
      </c>
      <c r="F106" s="17" t="s">
        <v>26</v>
      </c>
      <c r="G106" s="31">
        <f>G107</f>
        <v>658.7</v>
      </c>
      <c r="H106" s="31">
        <f>H107</f>
        <v>658.7</v>
      </c>
      <c r="I106" s="31">
        <f t="shared" si="6"/>
        <v>100</v>
      </c>
    </row>
    <row r="107" spans="1:9" ht="21.75" customHeight="1">
      <c r="A107" s="16"/>
      <c r="B107" s="30" t="s">
        <v>93</v>
      </c>
      <c r="C107" s="17" t="s">
        <v>108</v>
      </c>
      <c r="D107" s="17" t="s">
        <v>90</v>
      </c>
      <c r="E107" s="17" t="s">
        <v>117</v>
      </c>
      <c r="F107" s="17" t="s">
        <v>94</v>
      </c>
      <c r="G107" s="31">
        <v>658.7</v>
      </c>
      <c r="H107" s="24">
        <v>658.7</v>
      </c>
      <c r="I107" s="31">
        <f t="shared" si="6"/>
        <v>100</v>
      </c>
    </row>
    <row r="108" spans="1:9" ht="15.75" customHeight="1">
      <c r="A108" s="16"/>
      <c r="B108" s="26" t="s">
        <v>133</v>
      </c>
      <c r="C108" s="27" t="s">
        <v>134</v>
      </c>
      <c r="D108" s="27" t="s">
        <v>79</v>
      </c>
      <c r="E108" s="27"/>
      <c r="F108" s="27"/>
      <c r="G108" s="34">
        <f>G109</f>
        <v>98.1</v>
      </c>
      <c r="H108" s="34">
        <f>H109</f>
        <v>98.1</v>
      </c>
      <c r="I108" s="34">
        <f t="shared" si="6"/>
        <v>100</v>
      </c>
    </row>
    <row r="109" spans="1:9" ht="21" customHeight="1">
      <c r="A109" s="16"/>
      <c r="B109" s="30" t="s">
        <v>135</v>
      </c>
      <c r="C109" s="27" t="s">
        <v>134</v>
      </c>
      <c r="D109" s="27" t="s">
        <v>134</v>
      </c>
      <c r="E109" s="27"/>
      <c r="F109" s="27"/>
      <c r="G109" s="34">
        <f>G110+G113</f>
        <v>98.1</v>
      </c>
      <c r="H109" s="34">
        <f>H110+H113</f>
        <v>98.1</v>
      </c>
      <c r="I109" s="34">
        <f t="shared" si="6"/>
        <v>100</v>
      </c>
    </row>
    <row r="110" spans="1:9" ht="18" customHeight="1">
      <c r="A110" s="16"/>
      <c r="B110" s="30" t="s">
        <v>143</v>
      </c>
      <c r="C110" s="17" t="s">
        <v>134</v>
      </c>
      <c r="D110" s="17" t="s">
        <v>134</v>
      </c>
      <c r="E110" s="17" t="s">
        <v>144</v>
      </c>
      <c r="F110" s="17" t="s">
        <v>26</v>
      </c>
      <c r="G110" s="31">
        <f>G111</f>
        <v>58.1</v>
      </c>
      <c r="H110" s="31">
        <f>H111</f>
        <v>58.1</v>
      </c>
      <c r="I110" s="31">
        <f t="shared" si="6"/>
        <v>100</v>
      </c>
    </row>
    <row r="111" spans="1:9" ht="16.5" customHeight="1">
      <c r="A111" s="16"/>
      <c r="B111" s="30" t="s">
        <v>145</v>
      </c>
      <c r="C111" s="17" t="s">
        <v>134</v>
      </c>
      <c r="D111" s="17" t="s">
        <v>134</v>
      </c>
      <c r="E111" s="17" t="s">
        <v>146</v>
      </c>
      <c r="F111" s="17" t="s">
        <v>26</v>
      </c>
      <c r="G111" s="31">
        <f>G112</f>
        <v>58.1</v>
      </c>
      <c r="H111" s="31">
        <f>H112</f>
        <v>58.1</v>
      </c>
      <c r="I111" s="31">
        <f t="shared" si="6"/>
        <v>100</v>
      </c>
    </row>
    <row r="112" spans="1:9" ht="23.25" customHeight="1">
      <c r="A112" s="16"/>
      <c r="B112" s="30" t="s">
        <v>93</v>
      </c>
      <c r="C112" s="17" t="s">
        <v>134</v>
      </c>
      <c r="D112" s="17" t="s">
        <v>134</v>
      </c>
      <c r="E112" s="17" t="s">
        <v>146</v>
      </c>
      <c r="F112" s="17" t="s">
        <v>94</v>
      </c>
      <c r="G112" s="31">
        <v>58.1</v>
      </c>
      <c r="H112" s="31">
        <v>58.1</v>
      </c>
      <c r="I112" s="31">
        <f t="shared" si="6"/>
        <v>100</v>
      </c>
    </row>
    <row r="113" spans="1:9" ht="29.25" customHeight="1">
      <c r="A113" s="16"/>
      <c r="B113" s="30" t="s">
        <v>184</v>
      </c>
      <c r="C113" s="17" t="s">
        <v>134</v>
      </c>
      <c r="D113" s="17" t="s">
        <v>134</v>
      </c>
      <c r="E113" s="17" t="s">
        <v>185</v>
      </c>
      <c r="F113" s="17" t="s">
        <v>94</v>
      </c>
      <c r="G113" s="31">
        <v>40</v>
      </c>
      <c r="H113" s="31">
        <v>40</v>
      </c>
      <c r="I113" s="31">
        <f t="shared" si="6"/>
        <v>100</v>
      </c>
    </row>
    <row r="114" spans="1:9" ht="30.75" customHeight="1">
      <c r="A114" s="16"/>
      <c r="B114" s="26" t="s">
        <v>160</v>
      </c>
      <c r="C114" s="27" t="s">
        <v>78</v>
      </c>
      <c r="D114" s="27" t="s">
        <v>79</v>
      </c>
      <c r="E114" s="27"/>
      <c r="F114" s="27"/>
      <c r="G114" s="34">
        <f>G115</f>
        <v>339.6</v>
      </c>
      <c r="H114" s="34">
        <f>H115</f>
        <v>339.6</v>
      </c>
      <c r="I114" s="34">
        <f t="shared" si="6"/>
        <v>100</v>
      </c>
    </row>
    <row r="115" spans="1:9" ht="21" customHeight="1">
      <c r="A115" s="16"/>
      <c r="B115" s="26" t="s">
        <v>80</v>
      </c>
      <c r="C115" s="27" t="s">
        <v>78</v>
      </c>
      <c r="D115" s="27" t="s">
        <v>73</v>
      </c>
      <c r="E115" s="27"/>
      <c r="F115" s="27"/>
      <c r="G115" s="34">
        <f>G118+G119+G116</f>
        <v>339.6</v>
      </c>
      <c r="H115" s="34">
        <f>H118+H119+H116</f>
        <v>339.6</v>
      </c>
      <c r="I115" s="34">
        <f t="shared" si="6"/>
        <v>100</v>
      </c>
    </row>
    <row r="116" spans="1:9" ht="32.25" customHeight="1">
      <c r="A116" s="16"/>
      <c r="B116" s="30" t="s">
        <v>186</v>
      </c>
      <c r="C116" s="17" t="s">
        <v>78</v>
      </c>
      <c r="D116" s="17" t="s">
        <v>73</v>
      </c>
      <c r="E116" s="17" t="s">
        <v>81</v>
      </c>
      <c r="F116" s="17"/>
      <c r="G116" s="31">
        <f>G117</f>
        <v>174.6</v>
      </c>
      <c r="H116" s="31">
        <f>H117</f>
        <v>174.6</v>
      </c>
      <c r="I116" s="31">
        <f t="shared" si="6"/>
        <v>100</v>
      </c>
    </row>
    <row r="117" spans="1:9" ht="19.5" customHeight="1">
      <c r="A117" s="16"/>
      <c r="B117" s="30" t="s">
        <v>187</v>
      </c>
      <c r="C117" s="17" t="s">
        <v>78</v>
      </c>
      <c r="D117" s="17" t="s">
        <v>73</v>
      </c>
      <c r="E117" s="17" t="s">
        <v>81</v>
      </c>
      <c r="F117" s="17" t="s">
        <v>83</v>
      </c>
      <c r="G117" s="31">
        <v>174.6</v>
      </c>
      <c r="H117" s="31">
        <v>174.6</v>
      </c>
      <c r="I117" s="31">
        <f t="shared" si="6"/>
        <v>100</v>
      </c>
    </row>
    <row r="118" spans="1:9" ht="29.25" customHeight="1">
      <c r="A118" s="16"/>
      <c r="B118" s="30" t="s">
        <v>93</v>
      </c>
      <c r="C118" s="17" t="s">
        <v>78</v>
      </c>
      <c r="D118" s="17" t="s">
        <v>73</v>
      </c>
      <c r="E118" s="17" t="s">
        <v>147</v>
      </c>
      <c r="F118" s="17" t="s">
        <v>94</v>
      </c>
      <c r="G118" s="31">
        <v>100</v>
      </c>
      <c r="H118" s="24">
        <v>100</v>
      </c>
      <c r="I118" s="31">
        <v>0</v>
      </c>
    </row>
    <row r="119" spans="1:9" ht="30.75" customHeight="1">
      <c r="A119" s="16"/>
      <c r="B119" s="30" t="s">
        <v>163</v>
      </c>
      <c r="C119" s="17" t="s">
        <v>78</v>
      </c>
      <c r="D119" s="17" t="s">
        <v>73</v>
      </c>
      <c r="E119" s="17" t="s">
        <v>147</v>
      </c>
      <c r="F119" s="17" t="s">
        <v>94</v>
      </c>
      <c r="G119" s="31">
        <v>65</v>
      </c>
      <c r="H119" s="31">
        <v>65</v>
      </c>
      <c r="I119" s="31">
        <f t="shared" si="6"/>
        <v>100</v>
      </c>
    </row>
    <row r="120" spans="1:9" ht="26.25" customHeight="1">
      <c r="A120" s="16"/>
      <c r="B120" s="26" t="s">
        <v>150</v>
      </c>
      <c r="C120" s="27" t="s">
        <v>101</v>
      </c>
      <c r="D120" s="27" t="s">
        <v>79</v>
      </c>
      <c r="E120" s="27"/>
      <c r="F120" s="27"/>
      <c r="G120" s="34">
        <f>G121</f>
        <v>321.6</v>
      </c>
      <c r="H120" s="34">
        <f>H121</f>
        <v>321.6</v>
      </c>
      <c r="I120" s="34">
        <f t="shared" si="6"/>
        <v>100</v>
      </c>
    </row>
    <row r="121" spans="1:9" ht="24" customHeight="1">
      <c r="A121" s="16"/>
      <c r="B121" s="26" t="s">
        <v>151</v>
      </c>
      <c r="C121" s="27" t="s">
        <v>101</v>
      </c>
      <c r="D121" s="27" t="s">
        <v>73</v>
      </c>
      <c r="E121" s="27"/>
      <c r="F121" s="27"/>
      <c r="G121" s="34">
        <f>G122</f>
        <v>321.6</v>
      </c>
      <c r="H121" s="34">
        <f>H122</f>
        <v>321.6</v>
      </c>
      <c r="I121" s="34">
        <f t="shared" si="6"/>
        <v>100</v>
      </c>
    </row>
    <row r="122" spans="1:9" ht="30.75" customHeight="1">
      <c r="A122" s="16"/>
      <c r="B122" s="30" t="s">
        <v>152</v>
      </c>
      <c r="C122" s="17" t="s">
        <v>101</v>
      </c>
      <c r="D122" s="17" t="s">
        <v>73</v>
      </c>
      <c r="E122" s="17" t="s">
        <v>153</v>
      </c>
      <c r="F122" s="17" t="s">
        <v>154</v>
      </c>
      <c r="G122" s="31">
        <v>321.6</v>
      </c>
      <c r="H122" s="31">
        <v>321.6</v>
      </c>
      <c r="I122" s="31">
        <f t="shared" si="6"/>
        <v>100</v>
      </c>
    </row>
    <row r="123" spans="1:9" ht="15.75" customHeight="1">
      <c r="A123" s="16"/>
      <c r="B123" s="26" t="s">
        <v>106</v>
      </c>
      <c r="C123" s="27" t="s">
        <v>85</v>
      </c>
      <c r="D123" s="27" t="s">
        <v>79</v>
      </c>
      <c r="E123" s="27"/>
      <c r="F123" s="27"/>
      <c r="G123" s="34">
        <f>G124</f>
        <v>134.9</v>
      </c>
      <c r="H123" s="34">
        <f>H124</f>
        <v>134.9</v>
      </c>
      <c r="I123" s="34">
        <f t="shared" si="6"/>
        <v>100</v>
      </c>
    </row>
    <row r="124" spans="1:9" ht="33.75" customHeight="1">
      <c r="A124" s="16"/>
      <c r="B124" s="29" t="s">
        <v>196</v>
      </c>
      <c r="C124" s="27" t="s">
        <v>85</v>
      </c>
      <c r="D124" s="27" t="s">
        <v>89</v>
      </c>
      <c r="E124" s="27"/>
      <c r="F124" s="27"/>
      <c r="G124" s="34">
        <f>G128</f>
        <v>134.9</v>
      </c>
      <c r="H124" s="34">
        <f>H128</f>
        <v>134.9</v>
      </c>
      <c r="I124" s="34">
        <f t="shared" si="6"/>
        <v>100</v>
      </c>
    </row>
    <row r="125" spans="1:9" ht="30" customHeight="1" hidden="1">
      <c r="A125" s="16"/>
      <c r="B125" s="32" t="s">
        <v>49</v>
      </c>
      <c r="C125" s="17"/>
      <c r="D125" s="17" t="s">
        <v>20</v>
      </c>
      <c r="E125" s="17" t="s">
        <v>56</v>
      </c>
      <c r="F125" s="17">
        <v>455</v>
      </c>
      <c r="G125" s="31"/>
      <c r="H125" s="24"/>
      <c r="I125" s="31" t="e">
        <f t="shared" si="6"/>
        <v>#DIV/0!</v>
      </c>
    </row>
    <row r="126" spans="1:9" ht="30" customHeight="1">
      <c r="A126" s="16"/>
      <c r="B126" s="32" t="s">
        <v>174</v>
      </c>
      <c r="C126" s="17" t="s">
        <v>85</v>
      </c>
      <c r="D126" s="17" t="s">
        <v>89</v>
      </c>
      <c r="E126" s="17" t="s">
        <v>56</v>
      </c>
      <c r="F126" s="17"/>
      <c r="G126" s="31">
        <f>G127</f>
        <v>134.9</v>
      </c>
      <c r="H126" s="31">
        <f>H127</f>
        <v>134.9</v>
      </c>
      <c r="I126" s="31">
        <f t="shared" si="6"/>
        <v>100</v>
      </c>
    </row>
    <row r="127" spans="1:9" ht="30">
      <c r="A127" s="16"/>
      <c r="B127" s="32" t="s">
        <v>175</v>
      </c>
      <c r="C127" s="17" t="s">
        <v>85</v>
      </c>
      <c r="D127" s="17" t="s">
        <v>89</v>
      </c>
      <c r="E127" s="17" t="s">
        <v>176</v>
      </c>
      <c r="F127" s="17"/>
      <c r="G127" s="31">
        <f>G128</f>
        <v>134.9</v>
      </c>
      <c r="H127" s="31">
        <f>H128</f>
        <v>134.9</v>
      </c>
      <c r="I127" s="31">
        <f t="shared" si="6"/>
        <v>100</v>
      </c>
    </row>
    <row r="128" spans="1:9" ht="23.25" customHeight="1">
      <c r="A128" s="16"/>
      <c r="B128" s="30" t="s">
        <v>179</v>
      </c>
      <c r="C128" s="17" t="s">
        <v>85</v>
      </c>
      <c r="D128" s="17" t="s">
        <v>89</v>
      </c>
      <c r="E128" s="17" t="s">
        <v>176</v>
      </c>
      <c r="F128" s="17" t="s">
        <v>94</v>
      </c>
      <c r="G128" s="31">
        <v>134.9</v>
      </c>
      <c r="H128" s="24">
        <v>134.9</v>
      </c>
      <c r="I128" s="31">
        <f t="shared" si="6"/>
        <v>100</v>
      </c>
    </row>
    <row r="129" spans="1:9" ht="15">
      <c r="A129" s="54" t="s">
        <v>59</v>
      </c>
      <c r="B129" s="55" t="s">
        <v>60</v>
      </c>
      <c r="C129" s="56"/>
      <c r="D129" s="57" t="s">
        <v>57</v>
      </c>
      <c r="E129" s="56" t="s">
        <v>57</v>
      </c>
      <c r="F129" s="56" t="s">
        <v>57</v>
      </c>
      <c r="G129" s="58">
        <f>G130</f>
        <v>6447.200000000001</v>
      </c>
      <c r="H129" s="58">
        <f>H130</f>
        <v>6442.700000000001</v>
      </c>
      <c r="I129" s="58">
        <f t="shared" si="6"/>
        <v>99.9302022583447</v>
      </c>
    </row>
    <row r="130" spans="1:9" ht="28.5">
      <c r="A130" s="16"/>
      <c r="B130" s="26" t="s">
        <v>160</v>
      </c>
      <c r="C130" s="27" t="s">
        <v>78</v>
      </c>
      <c r="D130" s="27"/>
      <c r="E130" s="27"/>
      <c r="F130" s="27"/>
      <c r="G130" s="34">
        <f>G132+G136+G139</f>
        <v>6447.200000000001</v>
      </c>
      <c r="H130" s="34">
        <f>H132+H136+H139</f>
        <v>6442.700000000001</v>
      </c>
      <c r="I130" s="34">
        <f t="shared" si="6"/>
        <v>99.9302022583447</v>
      </c>
    </row>
    <row r="131" spans="1:9" ht="21.75" customHeight="1">
      <c r="A131" s="16"/>
      <c r="B131" s="26" t="s">
        <v>80</v>
      </c>
      <c r="C131" s="27" t="s">
        <v>78</v>
      </c>
      <c r="D131" s="27" t="s">
        <v>73</v>
      </c>
      <c r="E131" s="27"/>
      <c r="F131" s="27"/>
      <c r="G131" s="34">
        <f>G132+G136+G139</f>
        <v>6447.200000000001</v>
      </c>
      <c r="H131" s="34">
        <f>H132+H136+H139</f>
        <v>6442.700000000001</v>
      </c>
      <c r="I131" s="34">
        <f t="shared" si="6"/>
        <v>99.9302022583447</v>
      </c>
    </row>
    <row r="132" spans="1:9" ht="33" customHeight="1">
      <c r="A132" s="38"/>
      <c r="B132" s="30" t="s">
        <v>159</v>
      </c>
      <c r="C132" s="27" t="s">
        <v>78</v>
      </c>
      <c r="D132" s="27" t="s">
        <v>73</v>
      </c>
      <c r="E132" s="17" t="s">
        <v>61</v>
      </c>
      <c r="F132" s="27"/>
      <c r="G132" s="34">
        <f>G133</f>
        <v>3801.2000000000003</v>
      </c>
      <c r="H132" s="34">
        <f>H133</f>
        <v>3801.2000000000003</v>
      </c>
      <c r="I132" s="34">
        <f t="shared" si="6"/>
        <v>100</v>
      </c>
    </row>
    <row r="133" spans="1:9" ht="34.5" customHeight="1">
      <c r="A133" s="16"/>
      <c r="B133" s="35" t="s">
        <v>48</v>
      </c>
      <c r="C133" s="17" t="s">
        <v>78</v>
      </c>
      <c r="D133" s="17" t="s">
        <v>73</v>
      </c>
      <c r="E133" s="17" t="s">
        <v>81</v>
      </c>
      <c r="F133" s="17"/>
      <c r="G133" s="31">
        <f>G134+G135</f>
        <v>3801.2000000000003</v>
      </c>
      <c r="H133" s="31">
        <f>H134+H135</f>
        <v>3801.2000000000003</v>
      </c>
      <c r="I133" s="31">
        <f t="shared" si="6"/>
        <v>100</v>
      </c>
    </row>
    <row r="134" spans="1:9" ht="30.75" customHeight="1">
      <c r="A134" s="16"/>
      <c r="B134" s="35" t="s">
        <v>48</v>
      </c>
      <c r="C134" s="17" t="s">
        <v>78</v>
      </c>
      <c r="D134" s="17" t="s">
        <v>73</v>
      </c>
      <c r="E134" s="17" t="s">
        <v>81</v>
      </c>
      <c r="F134" s="17" t="s">
        <v>83</v>
      </c>
      <c r="G134" s="31">
        <v>3340.3</v>
      </c>
      <c r="H134" s="24">
        <v>3340.3</v>
      </c>
      <c r="I134" s="31">
        <f t="shared" si="6"/>
        <v>100</v>
      </c>
    </row>
    <row r="135" spans="1:9" ht="32.25" customHeight="1">
      <c r="A135" s="16"/>
      <c r="B135" s="30" t="s">
        <v>161</v>
      </c>
      <c r="C135" s="17" t="s">
        <v>78</v>
      </c>
      <c r="D135" s="17" t="s">
        <v>73</v>
      </c>
      <c r="E135" s="17" t="s">
        <v>81</v>
      </c>
      <c r="F135" s="17" t="s">
        <v>83</v>
      </c>
      <c r="G135" s="31">
        <v>460.9</v>
      </c>
      <c r="H135" s="31">
        <v>460.9</v>
      </c>
      <c r="I135" s="31">
        <f t="shared" si="6"/>
        <v>100</v>
      </c>
    </row>
    <row r="136" spans="1:9" ht="17.25" customHeight="1">
      <c r="A136" s="16"/>
      <c r="B136" s="26" t="s">
        <v>50</v>
      </c>
      <c r="C136" s="27" t="s">
        <v>78</v>
      </c>
      <c r="D136" s="27" t="s">
        <v>73</v>
      </c>
      <c r="E136" s="17" t="s">
        <v>62</v>
      </c>
      <c r="F136" s="27"/>
      <c r="G136" s="34">
        <f>G137</f>
        <v>2201</v>
      </c>
      <c r="H136" s="34">
        <f>H137</f>
        <v>2196.5</v>
      </c>
      <c r="I136" s="34">
        <f t="shared" si="6"/>
        <v>99.7955474784189</v>
      </c>
    </row>
    <row r="137" spans="1:9" ht="30" customHeight="1">
      <c r="A137" s="16"/>
      <c r="B137" s="30" t="s">
        <v>48</v>
      </c>
      <c r="C137" s="17" t="s">
        <v>78</v>
      </c>
      <c r="D137" s="17" t="s">
        <v>73</v>
      </c>
      <c r="E137" s="17" t="s">
        <v>84</v>
      </c>
      <c r="F137" s="17"/>
      <c r="G137" s="31">
        <f>G138</f>
        <v>2201</v>
      </c>
      <c r="H137" s="31">
        <f>H138</f>
        <v>2196.5</v>
      </c>
      <c r="I137" s="31">
        <f t="shared" si="6"/>
        <v>99.7955474784189</v>
      </c>
    </row>
    <row r="138" spans="1:9" ht="20.25" customHeight="1">
      <c r="A138" s="16"/>
      <c r="B138" s="30" t="s">
        <v>82</v>
      </c>
      <c r="C138" s="17" t="s">
        <v>78</v>
      </c>
      <c r="D138" s="17" t="s">
        <v>73</v>
      </c>
      <c r="E138" s="17" t="s">
        <v>84</v>
      </c>
      <c r="F138" s="17" t="s">
        <v>83</v>
      </c>
      <c r="G138" s="31">
        <v>2201</v>
      </c>
      <c r="H138" s="24">
        <v>2196.5</v>
      </c>
      <c r="I138" s="31">
        <f t="shared" si="6"/>
        <v>99.7955474784189</v>
      </c>
    </row>
    <row r="139" spans="1:9" ht="28.5">
      <c r="A139" s="49"/>
      <c r="B139" s="26" t="s">
        <v>193</v>
      </c>
      <c r="C139" s="27" t="s">
        <v>78</v>
      </c>
      <c r="D139" s="27" t="s">
        <v>73</v>
      </c>
      <c r="E139" s="17" t="s">
        <v>194</v>
      </c>
      <c r="F139" s="17"/>
      <c r="G139" s="34">
        <f>G140</f>
        <v>445</v>
      </c>
      <c r="H139" s="34">
        <f>H140</f>
        <v>445</v>
      </c>
      <c r="I139" s="34">
        <f t="shared" si="6"/>
        <v>100</v>
      </c>
    </row>
    <row r="140" spans="1:9" ht="15.75">
      <c r="A140" s="49"/>
      <c r="B140" s="30" t="s">
        <v>82</v>
      </c>
      <c r="C140" s="17" t="s">
        <v>78</v>
      </c>
      <c r="D140" s="50" t="s">
        <v>73</v>
      </c>
      <c r="E140" s="50" t="s">
        <v>194</v>
      </c>
      <c r="F140" s="50" t="s">
        <v>83</v>
      </c>
      <c r="G140" s="51">
        <v>445</v>
      </c>
      <c r="H140" s="52">
        <v>445</v>
      </c>
      <c r="I140" s="52">
        <v>0</v>
      </c>
    </row>
    <row r="141" spans="1:7" ht="15.75">
      <c r="A141" s="10"/>
      <c r="B141" s="11"/>
      <c r="C141" s="15"/>
      <c r="D141" s="12"/>
      <c r="E141" s="12"/>
      <c r="F141" s="12"/>
      <c r="G141" s="13"/>
    </row>
    <row r="142" spans="1:7" ht="15.75">
      <c r="A142" s="10"/>
      <c r="B142" s="11"/>
      <c r="C142" s="11"/>
      <c r="D142" s="12"/>
      <c r="E142" s="12"/>
      <c r="F142" s="12"/>
      <c r="G142" s="13"/>
    </row>
    <row r="143" ht="15.75">
      <c r="A143" s="6"/>
    </row>
    <row r="144" ht="15.75">
      <c r="A144" s="7"/>
    </row>
    <row r="149" spans="2:6" ht="15.75">
      <c r="B149" s="7"/>
      <c r="C149" s="7"/>
      <c r="D149" s="7"/>
      <c r="E149" s="7"/>
      <c r="F149" s="7"/>
    </row>
    <row r="156" spans="1:6" ht="15.75">
      <c r="A156" s="7"/>
      <c r="B156" s="6"/>
      <c r="C156" s="6"/>
      <c r="D156" s="6"/>
      <c r="E156" s="6"/>
      <c r="F156" s="6"/>
    </row>
    <row r="157" spans="2:6" ht="15.75">
      <c r="B157" s="7"/>
      <c r="C157" s="7"/>
      <c r="D157" s="7"/>
      <c r="E157" s="7"/>
      <c r="F157" s="7"/>
    </row>
    <row r="163" ht="15.75">
      <c r="A163" s="6"/>
    </row>
    <row r="164" ht="15.75">
      <c r="A164" s="7"/>
    </row>
    <row r="166" spans="2:6" ht="15.75">
      <c r="B166" s="7"/>
      <c r="C166" s="7"/>
      <c r="D166" s="7"/>
      <c r="E166" s="7"/>
      <c r="F166" s="7"/>
    </row>
    <row r="173" spans="1:6" ht="15.75">
      <c r="A173" s="7"/>
      <c r="B173" s="6"/>
      <c r="C173" s="6"/>
      <c r="D173" s="6"/>
      <c r="E173" s="6"/>
      <c r="F173" s="6"/>
    </row>
    <row r="174" spans="2:6" ht="15.75">
      <c r="B174" s="7"/>
      <c r="C174" s="7"/>
      <c r="D174" s="7"/>
      <c r="E174" s="7"/>
      <c r="F174" s="7"/>
    </row>
    <row r="180" ht="15.75">
      <c r="A180" s="6"/>
    </row>
    <row r="181" ht="15.75">
      <c r="A181" s="7"/>
    </row>
    <row r="183" spans="2:6" ht="15.75">
      <c r="B183" s="7"/>
      <c r="C183" s="7"/>
      <c r="D183" s="7"/>
      <c r="E183" s="7"/>
      <c r="F183" s="7"/>
    </row>
    <row r="190" spans="1:6" ht="15.75">
      <c r="A190" s="7"/>
      <c r="B190" s="7"/>
      <c r="C190" s="7"/>
      <c r="D190" s="7"/>
      <c r="E190" s="7"/>
      <c r="F190" s="7"/>
    </row>
    <row r="195" spans="2:6" ht="15.75">
      <c r="B195" s="6"/>
      <c r="C195" s="6"/>
      <c r="D195" s="6"/>
      <c r="E195" s="6"/>
      <c r="F195" s="6"/>
    </row>
    <row r="196" spans="2:6" ht="15.75">
      <c r="B196" s="7"/>
      <c r="C196" s="7"/>
      <c r="D196" s="7"/>
      <c r="E196" s="7"/>
      <c r="F196" s="7"/>
    </row>
    <row r="197" ht="15.75">
      <c r="A197" s="7"/>
    </row>
    <row r="200" spans="2:6" ht="15.75">
      <c r="B200" s="7"/>
      <c r="C200" s="7"/>
      <c r="D200" s="7"/>
      <c r="E200" s="7"/>
      <c r="F200" s="7"/>
    </row>
    <row r="202" ht="15.75">
      <c r="A202" s="6"/>
    </row>
    <row r="203" ht="15.75">
      <c r="A203" s="7"/>
    </row>
    <row r="205" spans="2:6" ht="15.75">
      <c r="B205" s="7"/>
      <c r="C205" s="7"/>
      <c r="D205" s="7"/>
      <c r="E205" s="7"/>
      <c r="F205" s="7"/>
    </row>
    <row r="207" ht="15.75">
      <c r="A207" s="7"/>
    </row>
    <row r="212" spans="1:6" ht="15.75">
      <c r="A212" s="7"/>
      <c r="B212" s="7"/>
      <c r="C212" s="7"/>
      <c r="D212" s="7"/>
      <c r="E212" s="7"/>
      <c r="F212" s="7"/>
    </row>
    <row r="219" ht="15.75">
      <c r="A219" s="7"/>
    </row>
    <row r="223" spans="2:6" ht="15.75">
      <c r="B223" s="6"/>
      <c r="C223" s="6"/>
      <c r="D223" s="6"/>
      <c r="E223" s="6"/>
      <c r="F223" s="6"/>
    </row>
    <row r="224" spans="2:6" ht="15.75">
      <c r="B224" s="7"/>
      <c r="C224" s="7"/>
      <c r="D224" s="7"/>
      <c r="E224" s="7"/>
      <c r="F224" s="7"/>
    </row>
    <row r="230" ht="15.75">
      <c r="A230" s="6"/>
    </row>
    <row r="231" spans="1:6" ht="15.75">
      <c r="A231" s="7"/>
      <c r="B231" s="7"/>
      <c r="C231" s="7"/>
      <c r="D231" s="7"/>
      <c r="E231" s="7"/>
      <c r="F231" s="7"/>
    </row>
    <row r="238" spans="1:6" ht="15.75">
      <c r="A238" s="7"/>
      <c r="B238" s="6"/>
      <c r="C238" s="6"/>
      <c r="D238" s="6"/>
      <c r="E238" s="6"/>
      <c r="F238" s="6"/>
    </row>
    <row r="239" spans="2:6" ht="15.75">
      <c r="B239" s="7"/>
      <c r="C239" s="7"/>
      <c r="D239" s="7"/>
      <c r="E239" s="7"/>
      <c r="F239" s="7"/>
    </row>
    <row r="245" ht="15.75">
      <c r="A245" s="6"/>
    </row>
    <row r="246" ht="15.75">
      <c r="A246" s="7"/>
    </row>
    <row r="251" spans="2:6" ht="15.75">
      <c r="B251" s="7"/>
      <c r="C251" s="7"/>
      <c r="D251" s="7"/>
      <c r="E251" s="7"/>
      <c r="F251" s="7"/>
    </row>
    <row r="258" spans="1:6" ht="15.75">
      <c r="A258" s="7"/>
      <c r="B258" s="6"/>
      <c r="C258" s="6"/>
      <c r="D258" s="6"/>
      <c r="E258" s="6"/>
      <c r="F258" s="6"/>
    </row>
    <row r="259" spans="2:6" ht="15.75">
      <c r="B259" s="7"/>
      <c r="C259" s="7"/>
      <c r="D259" s="7"/>
      <c r="E259" s="7"/>
      <c r="F259" s="7"/>
    </row>
    <row r="265" ht="15.75">
      <c r="A265" s="6"/>
    </row>
    <row r="266" spans="1:6" ht="15.75">
      <c r="A266" s="7"/>
      <c r="B266" s="7"/>
      <c r="C266" s="7"/>
      <c r="D266" s="7"/>
      <c r="E266" s="7"/>
      <c r="F266" s="7"/>
    </row>
    <row r="272" spans="2:6" ht="15.75">
      <c r="B272" s="6"/>
      <c r="C272" s="6"/>
      <c r="D272" s="6"/>
      <c r="E272" s="6"/>
      <c r="F272" s="6"/>
    </row>
    <row r="273" spans="1:6" ht="15.75">
      <c r="A273" s="7"/>
      <c r="B273" s="7"/>
      <c r="C273" s="7"/>
      <c r="D273" s="7"/>
      <c r="E273" s="7"/>
      <c r="F273" s="7"/>
    </row>
    <row r="279" ht="15.75">
      <c r="A279" s="6"/>
    </row>
    <row r="280" ht="15.75">
      <c r="A280" s="7"/>
    </row>
    <row r="281" spans="2:6" ht="15.75">
      <c r="B281" s="7"/>
      <c r="C281" s="7"/>
      <c r="D281" s="7"/>
      <c r="E281" s="7"/>
      <c r="F281" s="7"/>
    </row>
    <row r="288" ht="15.75">
      <c r="A288" s="7"/>
    </row>
    <row r="290" spans="2:6" ht="15.75">
      <c r="B290" s="6"/>
      <c r="C290" s="6"/>
      <c r="D290" s="6"/>
      <c r="E290" s="6"/>
      <c r="F290" s="6"/>
    </row>
    <row r="291" spans="2:6" ht="15.75">
      <c r="B291" s="7"/>
      <c r="C291" s="7"/>
      <c r="D291" s="7"/>
      <c r="E291" s="7"/>
      <c r="F291" s="7"/>
    </row>
    <row r="297" ht="15.75">
      <c r="A297" s="6"/>
    </row>
    <row r="298" ht="15.75">
      <c r="A298" s="7"/>
    </row>
    <row r="300" spans="2:6" ht="15.75">
      <c r="B300" s="7"/>
      <c r="C300" s="7"/>
      <c r="D300" s="7"/>
      <c r="E300" s="7"/>
      <c r="F300" s="7"/>
    </row>
    <row r="307" ht="15.75">
      <c r="A307" s="7"/>
    </row>
    <row r="309" spans="2:6" ht="15.75">
      <c r="B309" s="7"/>
      <c r="C309" s="7"/>
      <c r="D309" s="7"/>
      <c r="E309" s="7"/>
      <c r="F309" s="7"/>
    </row>
    <row r="316" ht="15.75">
      <c r="A316" s="7"/>
    </row>
    <row r="320" spans="2:6" ht="15.75">
      <c r="B320" s="6"/>
      <c r="C320" s="6"/>
      <c r="D320" s="6"/>
      <c r="E320" s="6"/>
      <c r="F320" s="6"/>
    </row>
    <row r="321" spans="2:6" ht="15.75">
      <c r="B321" s="7"/>
      <c r="C321" s="7"/>
      <c r="D321" s="7"/>
      <c r="E321" s="7"/>
      <c r="F321" s="7"/>
    </row>
    <row r="327" ht="15.75">
      <c r="A327" s="6"/>
    </row>
    <row r="328" ht="15.75">
      <c r="A328" s="7"/>
    </row>
    <row r="334" spans="2:6" ht="15.75">
      <c r="B334" s="7"/>
      <c r="C334" s="7"/>
      <c r="D334" s="7"/>
      <c r="E334" s="7"/>
      <c r="F334" s="7"/>
    </row>
    <row r="341" ht="15.75">
      <c r="A341" s="7"/>
    </row>
    <row r="347" spans="2:6" ht="15.75">
      <c r="B347" s="6"/>
      <c r="C347" s="6"/>
      <c r="D347" s="6"/>
      <c r="E347" s="6"/>
      <c r="F347" s="6"/>
    </row>
    <row r="348" spans="2:6" ht="15.75">
      <c r="B348" s="7"/>
      <c r="C348" s="7"/>
      <c r="D348" s="7"/>
      <c r="E348" s="7"/>
      <c r="F348" s="7"/>
    </row>
    <row r="354" ht="15.75">
      <c r="A354" s="6"/>
    </row>
    <row r="355" ht="15.75">
      <c r="A355" s="7"/>
    </row>
    <row r="356" spans="2:6" ht="15.75">
      <c r="B356" s="7"/>
      <c r="C356" s="7"/>
      <c r="D356" s="7"/>
      <c r="E356" s="7"/>
      <c r="F356" s="7"/>
    </row>
    <row r="363" ht="15.75">
      <c r="A363" s="7"/>
    </row>
    <row r="368" spans="2:6" ht="15.75">
      <c r="B368" s="6"/>
      <c r="C368" s="6"/>
      <c r="D368" s="6"/>
      <c r="E368" s="6"/>
      <c r="F368" s="6"/>
    </row>
    <row r="369" spans="2:6" ht="15.75">
      <c r="B369" s="7"/>
      <c r="C369" s="7"/>
      <c r="D369" s="7"/>
      <c r="E369" s="7"/>
      <c r="F369" s="7"/>
    </row>
    <row r="375" ht="15.75">
      <c r="A375" s="6"/>
    </row>
    <row r="376" ht="15.75">
      <c r="A376" s="7"/>
    </row>
    <row r="381" spans="2:6" ht="15.75">
      <c r="B381" s="7"/>
      <c r="C381" s="7"/>
      <c r="D381" s="7"/>
      <c r="E381" s="7"/>
      <c r="F381" s="7"/>
    </row>
    <row r="388" ht="15.75">
      <c r="A388" s="7"/>
    </row>
    <row r="389" spans="2:6" ht="15.75">
      <c r="B389" s="6"/>
      <c r="C389" s="6"/>
      <c r="D389" s="6"/>
      <c r="E389" s="6"/>
      <c r="F389" s="6"/>
    </row>
    <row r="390" spans="2:6" ht="15.75">
      <c r="B390" s="7"/>
      <c r="C390" s="7"/>
      <c r="D390" s="7"/>
      <c r="E390" s="7"/>
      <c r="F390" s="7"/>
    </row>
    <row r="396" ht="15.75">
      <c r="A396" s="6"/>
    </row>
    <row r="397" ht="15.75">
      <c r="A397" s="7"/>
    </row>
    <row r="398" spans="2:6" ht="15.75">
      <c r="B398" s="7"/>
      <c r="C398" s="7"/>
      <c r="D398" s="7"/>
      <c r="E398" s="7"/>
      <c r="F398" s="7"/>
    </row>
    <row r="405" spans="1:6" ht="15.75">
      <c r="A405" s="7"/>
      <c r="B405" s="6"/>
      <c r="C405" s="6"/>
      <c r="D405" s="6"/>
      <c r="E405" s="6"/>
      <c r="F405" s="6"/>
    </row>
    <row r="406" spans="2:6" ht="15.75">
      <c r="B406" s="7"/>
      <c r="C406" s="7"/>
      <c r="D406" s="7"/>
      <c r="E406" s="7"/>
      <c r="F406" s="7"/>
    </row>
    <row r="412" ht="15.75">
      <c r="A412" s="6"/>
    </row>
    <row r="413" spans="1:6" ht="15.75">
      <c r="A413" s="7"/>
      <c r="B413" s="7"/>
      <c r="C413" s="7"/>
      <c r="D413" s="7"/>
      <c r="E413" s="7"/>
      <c r="F413" s="7"/>
    </row>
    <row r="420" spans="1:6" ht="15.75">
      <c r="A420" s="7"/>
      <c r="B420" s="7"/>
      <c r="C420" s="7"/>
      <c r="D420" s="7"/>
      <c r="E420" s="7"/>
      <c r="F420" s="7"/>
    </row>
    <row r="427" ht="15.75">
      <c r="A427" s="7"/>
    </row>
    <row r="431" spans="2:6" ht="15.75">
      <c r="B431" s="6"/>
      <c r="C431" s="6"/>
      <c r="D431" s="6"/>
      <c r="E431" s="6"/>
      <c r="F431" s="6"/>
    </row>
    <row r="432" spans="2:6" ht="15.75">
      <c r="B432" s="7"/>
      <c r="C432" s="7"/>
      <c r="D432" s="7"/>
      <c r="E432" s="7"/>
      <c r="F432" s="7"/>
    </row>
    <row r="438" ht="15.75">
      <c r="A438" s="6"/>
    </row>
    <row r="439" ht="15.75">
      <c r="A439" s="7"/>
    </row>
    <row r="444" spans="2:6" ht="15.75">
      <c r="B444" s="7"/>
      <c r="C444" s="7"/>
      <c r="D444" s="7"/>
      <c r="E444" s="7"/>
      <c r="F444" s="7"/>
    </row>
    <row r="451" ht="15.75">
      <c r="A451" s="7"/>
    </row>
    <row r="455" spans="2:6" ht="15.75">
      <c r="B455" s="6"/>
      <c r="C455" s="6"/>
      <c r="D455" s="6"/>
      <c r="E455" s="6"/>
      <c r="F455" s="6"/>
    </row>
    <row r="456" spans="2:6" ht="15.75">
      <c r="B456" s="7"/>
      <c r="C456" s="7"/>
      <c r="D456" s="7"/>
      <c r="E456" s="7"/>
      <c r="F456" s="7"/>
    </row>
    <row r="462" ht="15.75">
      <c r="A462" s="6"/>
    </row>
    <row r="463" ht="15.75">
      <c r="A463" s="7"/>
    </row>
    <row r="465" spans="2:6" ht="15.75">
      <c r="B465" s="7"/>
      <c r="C465" s="7"/>
      <c r="D465" s="7"/>
      <c r="E465" s="7"/>
      <c r="F465" s="7"/>
    </row>
    <row r="472" ht="15.75">
      <c r="A472" s="7"/>
    </row>
    <row r="475" spans="2:6" ht="15.75">
      <c r="B475" s="7"/>
      <c r="C475" s="7"/>
      <c r="D475" s="7"/>
      <c r="E475" s="7"/>
      <c r="F475" s="7"/>
    </row>
    <row r="482" ht="15.75">
      <c r="A482" s="7"/>
    </row>
    <row r="483" spans="2:6" ht="15.75">
      <c r="B483" s="6"/>
      <c r="C483" s="6"/>
      <c r="D483" s="6"/>
      <c r="E483" s="6"/>
      <c r="F483" s="6"/>
    </row>
    <row r="484" spans="2:6" ht="15.75">
      <c r="B484" s="7"/>
      <c r="C484" s="7"/>
      <c r="D484" s="7"/>
      <c r="E484" s="7"/>
      <c r="F484" s="7"/>
    </row>
    <row r="490" ht="15.75">
      <c r="A490" s="6"/>
    </row>
    <row r="491" ht="15.75">
      <c r="A491" s="7"/>
    </row>
    <row r="497" spans="2:6" ht="15.75">
      <c r="B497" s="7"/>
      <c r="C497" s="7"/>
      <c r="D497" s="7"/>
      <c r="E497" s="7"/>
      <c r="F497" s="7"/>
    </row>
    <row r="504" spans="1:6" ht="15.75">
      <c r="A504" s="7"/>
      <c r="B504" s="6"/>
      <c r="C504" s="6"/>
      <c r="D504" s="6"/>
      <c r="E504" s="6"/>
      <c r="F504" s="6"/>
    </row>
    <row r="505" spans="2:6" ht="15.75">
      <c r="B505" s="7"/>
      <c r="C505" s="7"/>
      <c r="D505" s="7"/>
      <c r="E505" s="7"/>
      <c r="F505" s="7"/>
    </row>
    <row r="511" ht="15.75">
      <c r="A511" s="6"/>
    </row>
    <row r="512" ht="15.75">
      <c r="A512" s="7"/>
    </row>
    <row r="513" spans="2:6" ht="15.75">
      <c r="B513" s="7"/>
      <c r="C513" s="7"/>
      <c r="D513" s="7"/>
      <c r="E513" s="7"/>
      <c r="F513" s="7"/>
    </row>
    <row r="520" ht="15.75">
      <c r="A520" s="7"/>
    </row>
    <row r="523" spans="2:6" ht="15.75">
      <c r="B523" s="7"/>
      <c r="C523" s="7"/>
      <c r="D523" s="7"/>
      <c r="E523" s="7"/>
      <c r="F523" s="7"/>
    </row>
    <row r="530" ht="15.75">
      <c r="A530" s="7"/>
    </row>
    <row r="534" spans="2:6" ht="15.75">
      <c r="B534" s="6"/>
      <c r="C534" s="6"/>
      <c r="D534" s="6"/>
      <c r="E534" s="6"/>
      <c r="F534" s="6"/>
    </row>
    <row r="535" spans="2:6" ht="15.75">
      <c r="B535" s="7"/>
      <c r="C535" s="7"/>
      <c r="D535" s="7"/>
      <c r="E535" s="7"/>
      <c r="F535" s="7"/>
    </row>
    <row r="541" ht="15.75">
      <c r="A541" s="6"/>
    </row>
    <row r="542" ht="15.75">
      <c r="A542" s="7"/>
    </row>
    <row r="543" spans="2:6" ht="15.75">
      <c r="B543" s="7"/>
      <c r="C543" s="7"/>
      <c r="D543" s="7"/>
      <c r="E543" s="7"/>
      <c r="F543" s="7"/>
    </row>
    <row r="550" ht="15.75">
      <c r="A550" s="7"/>
    </row>
    <row r="552" spans="2:6" ht="15.75">
      <c r="B552" s="7"/>
      <c r="C552" s="7"/>
      <c r="D552" s="7"/>
      <c r="E552" s="7"/>
      <c r="F552" s="7"/>
    </row>
    <row r="557" spans="2:6" ht="15.75">
      <c r="B557" s="7"/>
      <c r="C557" s="7"/>
      <c r="D557" s="7"/>
      <c r="E557" s="7"/>
      <c r="F557" s="7"/>
    </row>
    <row r="559" ht="15.75">
      <c r="A559" s="7"/>
    </row>
    <row r="564" ht="15.75">
      <c r="A564" s="7"/>
    </row>
    <row r="579" spans="2:6" ht="15.75">
      <c r="B579" s="8"/>
      <c r="C579" s="8"/>
      <c r="D579" s="8"/>
      <c r="E579" s="8"/>
      <c r="F579" s="8"/>
    </row>
    <row r="580" spans="2:6" ht="15.75">
      <c r="B580" s="9"/>
      <c r="C580" s="9"/>
      <c r="D580" s="9"/>
      <c r="E580" s="9"/>
      <c r="F580" s="9"/>
    </row>
    <row r="581" spans="2:6" ht="15.75">
      <c r="B581" s="10"/>
      <c r="C581" s="10"/>
      <c r="D581" s="10"/>
      <c r="E581" s="10"/>
      <c r="F581" s="10"/>
    </row>
    <row r="582" spans="2:6" ht="15.75">
      <c r="B582" s="10"/>
      <c r="C582" s="10"/>
      <c r="D582" s="10"/>
      <c r="E582" s="10"/>
      <c r="F582" s="10"/>
    </row>
    <row r="583" spans="2:6" ht="15.75">
      <c r="B583" s="10"/>
      <c r="C583" s="10"/>
      <c r="D583" s="10"/>
      <c r="E583" s="10"/>
      <c r="F583" s="10"/>
    </row>
    <row r="584" spans="2:6" ht="15.75">
      <c r="B584" s="10"/>
      <c r="C584" s="10"/>
      <c r="D584" s="10"/>
      <c r="E584" s="10"/>
      <c r="F584" s="10"/>
    </row>
    <row r="585" spans="2:6" ht="15.75">
      <c r="B585" s="10"/>
      <c r="C585" s="10"/>
      <c r="D585" s="10"/>
      <c r="E585" s="10"/>
      <c r="F585" s="10"/>
    </row>
    <row r="586" spans="1:6" ht="15.75">
      <c r="A586" s="8"/>
      <c r="B586" s="10"/>
      <c r="C586" s="10"/>
      <c r="D586" s="10"/>
      <c r="E586" s="10"/>
      <c r="F586" s="10"/>
    </row>
    <row r="587" spans="1:6" ht="15.75">
      <c r="A587" s="9"/>
      <c r="B587" s="10"/>
      <c r="C587" s="10"/>
      <c r="D587" s="10"/>
      <c r="E587" s="10"/>
      <c r="F587" s="10"/>
    </row>
    <row r="588" spans="1:6" ht="15.75">
      <c r="A588" s="10"/>
      <c r="B588" s="10"/>
      <c r="C588" s="10"/>
      <c r="D588" s="10"/>
      <c r="E588" s="10"/>
      <c r="F588" s="10"/>
    </row>
    <row r="589" spans="1:6" ht="15.75">
      <c r="A589" s="10"/>
      <c r="B589" s="10"/>
      <c r="C589" s="10"/>
      <c r="D589" s="10"/>
      <c r="E589" s="10"/>
      <c r="F589" s="10"/>
    </row>
    <row r="590" spans="1:6" ht="15.75">
      <c r="A590" s="10"/>
      <c r="B590" s="10"/>
      <c r="C590" s="10"/>
      <c r="D590" s="10"/>
      <c r="E590" s="10"/>
      <c r="F590" s="10"/>
    </row>
    <row r="591" spans="1:6" ht="15.75">
      <c r="A591" s="10"/>
      <c r="B591" s="10"/>
      <c r="C591" s="10"/>
      <c r="D591" s="10"/>
      <c r="E591" s="10"/>
      <c r="F591" s="10"/>
    </row>
    <row r="592" spans="1:6" ht="15.75">
      <c r="A592" s="10"/>
      <c r="B592" s="10"/>
      <c r="C592" s="10"/>
      <c r="D592" s="10"/>
      <c r="E592" s="10"/>
      <c r="F592" s="10"/>
    </row>
    <row r="593" spans="1:6" ht="15.75">
      <c r="A593" s="10"/>
      <c r="B593" s="10"/>
      <c r="C593" s="10"/>
      <c r="D593" s="10"/>
      <c r="E593" s="10"/>
      <c r="F593" s="10"/>
    </row>
    <row r="594" ht="15.75">
      <c r="A594" s="10"/>
    </row>
    <row r="595" ht="15.75">
      <c r="A595" s="10"/>
    </row>
    <row r="596" spans="1:6" ht="15.75">
      <c r="A596" s="10"/>
      <c r="B596" s="7"/>
      <c r="C596" s="7"/>
      <c r="D596" s="7"/>
      <c r="E596" s="7"/>
      <c r="F596" s="7"/>
    </row>
    <row r="597" ht="15.75">
      <c r="A597" s="10"/>
    </row>
    <row r="598" ht="15.75">
      <c r="A598" s="10"/>
    </row>
    <row r="599" spans="1:6" ht="15.75">
      <c r="A599" s="10"/>
      <c r="B599" s="7"/>
      <c r="C599" s="7"/>
      <c r="D599" s="7"/>
      <c r="E599" s="7"/>
      <c r="F599" s="7"/>
    </row>
    <row r="600" ht="15.75">
      <c r="A600" s="10"/>
    </row>
    <row r="603" ht="15.75">
      <c r="A603" s="7"/>
    </row>
    <row r="606" ht="15.75">
      <c r="A606" s="7"/>
    </row>
    <row r="607" spans="2:6" ht="15.75">
      <c r="B607" s="7"/>
      <c r="C607" s="7"/>
      <c r="D607" s="7"/>
      <c r="E607" s="7"/>
      <c r="F607" s="7"/>
    </row>
    <row r="610" spans="2:6" ht="15.75">
      <c r="B610" s="8"/>
      <c r="C610" s="8"/>
      <c r="D610" s="8"/>
      <c r="E610" s="8"/>
      <c r="F610" s="8"/>
    </row>
    <row r="611" spans="2:6" ht="15.75">
      <c r="B611" s="9"/>
      <c r="C611" s="9"/>
      <c r="D611" s="9"/>
      <c r="E611" s="9"/>
      <c r="F611" s="9"/>
    </row>
    <row r="612" spans="2:6" ht="15.75">
      <c r="B612" s="10"/>
      <c r="C612" s="10"/>
      <c r="D612" s="10"/>
      <c r="E612" s="10"/>
      <c r="F612" s="10"/>
    </row>
    <row r="613" spans="2:6" ht="15.75">
      <c r="B613" s="10"/>
      <c r="C613" s="10"/>
      <c r="D613" s="10"/>
      <c r="E613" s="10"/>
      <c r="F613" s="10"/>
    </row>
    <row r="614" spans="1:6" ht="15.75">
      <c r="A614" s="7"/>
      <c r="B614" s="10"/>
      <c r="C614" s="10"/>
      <c r="D614" s="10"/>
      <c r="E614" s="10"/>
      <c r="F614" s="10"/>
    </row>
    <row r="615" spans="2:6" ht="15.75">
      <c r="B615" s="10"/>
      <c r="C615" s="10"/>
      <c r="D615" s="10"/>
      <c r="E615" s="10"/>
      <c r="F615" s="10"/>
    </row>
    <row r="616" spans="2:6" ht="15.75">
      <c r="B616" s="10"/>
      <c r="C616" s="10"/>
      <c r="D616" s="10"/>
      <c r="E616" s="10"/>
      <c r="F616" s="10"/>
    </row>
    <row r="617" spans="1:6" ht="15.75">
      <c r="A617" s="8"/>
      <c r="B617" s="10"/>
      <c r="C617" s="10"/>
      <c r="D617" s="10"/>
      <c r="E617" s="10"/>
      <c r="F617" s="10"/>
    </row>
    <row r="618" spans="1:6" ht="15.75">
      <c r="A618" s="9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10"/>
      <c r="C637" s="10"/>
      <c r="D637" s="10"/>
      <c r="E637" s="10"/>
      <c r="F637" s="10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10"/>
      <c r="C642" s="10"/>
      <c r="D642" s="10"/>
      <c r="E642" s="10"/>
      <c r="F642" s="10"/>
    </row>
    <row r="643" spans="1:6" ht="15.75">
      <c r="A643" s="10"/>
      <c r="B643" s="8"/>
      <c r="C643" s="8"/>
      <c r="D643" s="8"/>
      <c r="E643" s="8"/>
      <c r="F643" s="8"/>
    </row>
    <row r="644" spans="1:6" ht="15.75">
      <c r="A644" s="10"/>
      <c r="B644" s="9"/>
      <c r="C644" s="9"/>
      <c r="D644" s="9"/>
      <c r="E644" s="9"/>
      <c r="F644" s="9"/>
    </row>
    <row r="645" spans="1:6" ht="15.75">
      <c r="A645" s="10"/>
      <c r="B645" s="10"/>
      <c r="C645" s="10"/>
      <c r="D645" s="10"/>
      <c r="E645" s="10"/>
      <c r="F645" s="10"/>
    </row>
    <row r="646" spans="1:6" ht="15.75">
      <c r="A646" s="10"/>
      <c r="B646" s="10"/>
      <c r="C646" s="10"/>
      <c r="D646" s="10"/>
      <c r="E646" s="10"/>
      <c r="F646" s="10"/>
    </row>
    <row r="647" spans="1:6" ht="15.75">
      <c r="A647" s="10"/>
      <c r="B647" s="10"/>
      <c r="C647" s="10"/>
      <c r="D647" s="10"/>
      <c r="E647" s="10"/>
      <c r="F647" s="10"/>
    </row>
    <row r="648" spans="1:6" ht="15.75">
      <c r="A648" s="10"/>
      <c r="B648" s="10"/>
      <c r="C648" s="10"/>
      <c r="D648" s="10"/>
      <c r="E648" s="10"/>
      <c r="F648" s="10"/>
    </row>
    <row r="649" spans="1:6" ht="15.75">
      <c r="A649" s="10"/>
      <c r="B649" s="10"/>
      <c r="C649" s="10"/>
      <c r="D649" s="10"/>
      <c r="E649" s="10"/>
      <c r="F649" s="10"/>
    </row>
    <row r="650" spans="1:6" ht="15.75">
      <c r="A650" s="8"/>
      <c r="B650" s="10"/>
      <c r="C650" s="10"/>
      <c r="D650" s="10"/>
      <c r="E650" s="10"/>
      <c r="F650" s="10"/>
    </row>
    <row r="651" spans="1:6" ht="15.75">
      <c r="A651" s="9"/>
      <c r="B651" s="10"/>
      <c r="C651" s="10"/>
      <c r="D651" s="10"/>
      <c r="E651" s="10"/>
      <c r="F651" s="10"/>
    </row>
    <row r="652" spans="1:6" ht="15.75">
      <c r="A652" s="10"/>
      <c r="B652" s="8"/>
      <c r="C652" s="8"/>
      <c r="D652" s="8"/>
      <c r="E652" s="8"/>
      <c r="F652" s="8"/>
    </row>
    <row r="653" spans="1:6" ht="15.75">
      <c r="A653" s="10"/>
      <c r="B653" s="9"/>
      <c r="C653" s="9"/>
      <c r="D653" s="9"/>
      <c r="E653" s="9"/>
      <c r="F653" s="9"/>
    </row>
    <row r="654" spans="1:6" ht="15.75">
      <c r="A654" s="10"/>
      <c r="B654" s="10"/>
      <c r="C654" s="10"/>
      <c r="D654" s="10"/>
      <c r="E654" s="10"/>
      <c r="F654" s="10"/>
    </row>
    <row r="655" spans="1:6" ht="15.75">
      <c r="A655" s="10"/>
      <c r="B655" s="10"/>
      <c r="C655" s="10"/>
      <c r="D655" s="10"/>
      <c r="E655" s="10"/>
      <c r="F655" s="10"/>
    </row>
    <row r="656" spans="1:6" ht="15.75">
      <c r="A656" s="10"/>
      <c r="B656" s="10"/>
      <c r="C656" s="10"/>
      <c r="D656" s="10"/>
      <c r="E656" s="10"/>
      <c r="F656" s="10"/>
    </row>
    <row r="657" spans="1:6" ht="15.75">
      <c r="A657" s="10"/>
      <c r="B657" s="10"/>
      <c r="C657" s="10"/>
      <c r="D657" s="10"/>
      <c r="E657" s="10"/>
      <c r="F657" s="10"/>
    </row>
    <row r="658" ht="15.75">
      <c r="A658" s="10"/>
    </row>
    <row r="659" spans="1:6" ht="15.75">
      <c r="A659" s="8"/>
      <c r="B659" s="10"/>
      <c r="C659" s="10"/>
      <c r="D659" s="10"/>
      <c r="E659" s="10"/>
      <c r="F659" s="10"/>
    </row>
    <row r="660" spans="1:6" ht="15.75">
      <c r="A660" s="9"/>
      <c r="B660" s="10"/>
      <c r="C660" s="10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10"/>
      <c r="C663" s="10"/>
      <c r="D663" s="10"/>
      <c r="E663" s="10"/>
      <c r="F663" s="10"/>
    </row>
    <row r="664" spans="1:6" ht="15.75">
      <c r="A664" s="10"/>
      <c r="B664" s="8"/>
      <c r="C664" s="8"/>
      <c r="D664" s="8"/>
      <c r="E664" s="8"/>
      <c r="F664" s="8"/>
    </row>
    <row r="665" spans="2:6" ht="15.75">
      <c r="B665" s="9"/>
      <c r="C665" s="9"/>
      <c r="D665" s="9"/>
      <c r="E665" s="9"/>
      <c r="F665" s="9"/>
    </row>
    <row r="666" spans="1:6" ht="15.75">
      <c r="A666" s="10"/>
      <c r="B666" s="10"/>
      <c r="C666" s="10"/>
      <c r="D666" s="10"/>
      <c r="E666" s="10"/>
      <c r="F666" s="10"/>
    </row>
    <row r="667" spans="1:6" ht="15.75">
      <c r="A667" s="10"/>
      <c r="B667" s="10"/>
      <c r="C667" s="10"/>
      <c r="D667" s="10"/>
      <c r="E667" s="10"/>
      <c r="F667" s="10"/>
    </row>
    <row r="668" spans="1:6" ht="15.75">
      <c r="A668" s="10"/>
      <c r="B668" s="10"/>
      <c r="C668" s="10"/>
      <c r="D668" s="10"/>
      <c r="E668" s="10"/>
      <c r="F668" s="10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8"/>
      <c r="B671" s="10"/>
      <c r="C671" s="10"/>
      <c r="D671" s="10"/>
      <c r="E671" s="10"/>
      <c r="F671" s="10"/>
    </row>
    <row r="672" spans="1:6" ht="15.75">
      <c r="A672" s="9"/>
      <c r="B672" s="10"/>
      <c r="C672" s="10"/>
      <c r="D672" s="10"/>
      <c r="E672" s="10"/>
      <c r="F672" s="10"/>
    </row>
    <row r="673" spans="1:6" ht="15.75">
      <c r="A673" s="10"/>
      <c r="B673" s="8"/>
      <c r="C673" s="8"/>
      <c r="D673" s="8"/>
      <c r="E673" s="8"/>
      <c r="F673" s="8"/>
    </row>
    <row r="674" spans="1:6" ht="15.75">
      <c r="A674" s="10"/>
      <c r="B674" s="9"/>
      <c r="C674" s="9"/>
      <c r="D674" s="9"/>
      <c r="E674" s="9"/>
      <c r="F674" s="9"/>
    </row>
    <row r="675" spans="1:6" ht="15.75">
      <c r="A675" s="10"/>
      <c r="B675" s="10"/>
      <c r="C675" s="10"/>
      <c r="D675" s="10"/>
      <c r="E675" s="10"/>
      <c r="F675" s="10"/>
    </row>
    <row r="676" spans="1:6" ht="15.75">
      <c r="A676" s="10"/>
      <c r="B676" s="10"/>
      <c r="C676" s="10"/>
      <c r="D676" s="10"/>
      <c r="E676" s="10"/>
      <c r="F676" s="10"/>
    </row>
    <row r="677" spans="1:6" ht="15.75">
      <c r="A677" s="10"/>
      <c r="B677" s="10"/>
      <c r="C677" s="10"/>
      <c r="D677" s="10"/>
      <c r="E677" s="10"/>
      <c r="F677" s="10"/>
    </row>
    <row r="678" spans="1:6" ht="15.75">
      <c r="A678" s="10"/>
      <c r="B678" s="10"/>
      <c r="C678" s="10"/>
      <c r="D678" s="10"/>
      <c r="E678" s="10"/>
      <c r="F678" s="10"/>
    </row>
    <row r="679" spans="1:6" ht="15.75">
      <c r="A679" s="10"/>
      <c r="B679" s="10"/>
      <c r="C679" s="10"/>
      <c r="D679" s="10"/>
      <c r="E679" s="10"/>
      <c r="F679" s="10"/>
    </row>
    <row r="680" spans="1:6" ht="15.75">
      <c r="A680" s="8"/>
      <c r="B680" s="10"/>
      <c r="C680" s="10"/>
      <c r="D680" s="10"/>
      <c r="E680" s="10"/>
      <c r="F680" s="10"/>
    </row>
    <row r="681" spans="1:6" ht="15.75">
      <c r="A681" s="9"/>
      <c r="B681" s="10"/>
      <c r="C681" s="10"/>
      <c r="D681" s="10"/>
      <c r="E681" s="10"/>
      <c r="F681" s="10"/>
    </row>
    <row r="682" spans="1:6" ht="15.75">
      <c r="A682" s="10"/>
      <c r="B682" s="8"/>
      <c r="C682" s="8"/>
      <c r="D682" s="8"/>
      <c r="E682" s="8"/>
      <c r="F682" s="8"/>
    </row>
    <row r="683" spans="1:6" ht="15.75">
      <c r="A683" s="10"/>
      <c r="B683" s="9"/>
      <c r="C683" s="9"/>
      <c r="D683" s="9"/>
      <c r="E683" s="9"/>
      <c r="F683" s="9"/>
    </row>
    <row r="684" ht="15.75">
      <c r="A684" s="10"/>
    </row>
    <row r="685" ht="15.75">
      <c r="A685" s="10"/>
    </row>
    <row r="686" ht="15.75">
      <c r="A686" s="10"/>
    </row>
    <row r="687" ht="15.75">
      <c r="A687" s="10"/>
    </row>
    <row r="688" ht="15.75">
      <c r="A688" s="10"/>
    </row>
    <row r="689" ht="15.75">
      <c r="A689" s="8"/>
    </row>
    <row r="690" ht="15.75">
      <c r="A690" s="9"/>
    </row>
    <row r="691" spans="2:6" ht="15.75">
      <c r="B691" s="6"/>
      <c r="C691" s="6"/>
      <c r="D691" s="6"/>
      <c r="E691" s="6"/>
      <c r="F691" s="6"/>
    </row>
    <row r="692" spans="2:6" ht="15.75">
      <c r="B692" s="7"/>
      <c r="C692" s="7"/>
      <c r="D692" s="7"/>
      <c r="E692" s="7"/>
      <c r="F692" s="7"/>
    </row>
    <row r="698" ht="15.75">
      <c r="A698" s="6"/>
    </row>
    <row r="699" ht="15.75">
      <c r="A699" s="7"/>
    </row>
    <row r="700" spans="2:6" ht="15.75">
      <c r="B700" s="6"/>
      <c r="C700" s="6"/>
      <c r="D700" s="6"/>
      <c r="E700" s="6"/>
      <c r="F700" s="6"/>
    </row>
    <row r="701" spans="2:6" ht="15.75">
      <c r="B701" s="7"/>
      <c r="C701" s="7"/>
      <c r="D701" s="7"/>
      <c r="E701" s="7"/>
      <c r="F701" s="7"/>
    </row>
    <row r="707" ht="15.75">
      <c r="A707" s="6"/>
    </row>
    <row r="708" ht="15.75">
      <c r="A708" s="7"/>
    </row>
    <row r="709" spans="2:6" ht="15.75">
      <c r="B709" s="6"/>
      <c r="C709" s="6"/>
      <c r="D709" s="6"/>
      <c r="E709" s="6"/>
      <c r="F709" s="6"/>
    </row>
    <row r="710" spans="2:6" ht="15.75">
      <c r="B710" s="7"/>
      <c r="C710" s="7"/>
      <c r="D710" s="7"/>
      <c r="E710" s="7"/>
      <c r="F710" s="7"/>
    </row>
    <row r="716" ht="15.75">
      <c r="A716" s="6"/>
    </row>
    <row r="717" ht="15.75">
      <c r="A717" s="7"/>
    </row>
    <row r="718" spans="2:6" ht="15.75">
      <c r="B718" s="6"/>
      <c r="C718" s="6"/>
      <c r="D718" s="6"/>
      <c r="E718" s="6"/>
      <c r="F718" s="6"/>
    </row>
    <row r="719" spans="2:6" ht="15.75">
      <c r="B719" s="7"/>
      <c r="C719" s="7"/>
      <c r="D719" s="7"/>
      <c r="E719" s="7"/>
      <c r="F719" s="7"/>
    </row>
    <row r="725" ht="15.75">
      <c r="A725" s="6"/>
    </row>
    <row r="726" ht="15.75">
      <c r="A726" s="7"/>
    </row>
    <row r="730" spans="2:6" ht="15.75">
      <c r="B730" s="6"/>
      <c r="C730" s="6"/>
      <c r="D730" s="6"/>
      <c r="E730" s="6"/>
      <c r="F730" s="6"/>
    </row>
    <row r="731" spans="2:6" ht="15.75">
      <c r="B731" s="7"/>
      <c r="C731" s="7"/>
      <c r="D731" s="7"/>
      <c r="E731" s="7"/>
      <c r="F731" s="7"/>
    </row>
    <row r="737" ht="15.75">
      <c r="A737" s="6"/>
    </row>
    <row r="738" ht="15.75">
      <c r="A738" s="7"/>
    </row>
    <row r="742" spans="2:6" ht="15.75">
      <c r="B742" s="6"/>
      <c r="C742" s="6"/>
      <c r="D742" s="6"/>
      <c r="E742" s="6"/>
      <c r="F742" s="6"/>
    </row>
    <row r="743" spans="2:6" ht="15.75">
      <c r="B743" s="7"/>
      <c r="C743" s="7"/>
      <c r="D743" s="7"/>
      <c r="E743" s="7"/>
      <c r="F743" s="7"/>
    </row>
    <row r="749" ht="15.75">
      <c r="A749" s="6"/>
    </row>
    <row r="750" ht="15.75">
      <c r="A750" s="7"/>
    </row>
    <row r="751" spans="2:6" ht="15.75">
      <c r="B751" s="6"/>
      <c r="C751" s="6"/>
      <c r="D751" s="6"/>
      <c r="E751" s="6"/>
      <c r="F751" s="6"/>
    </row>
    <row r="752" spans="2:6" ht="15.75">
      <c r="B752" s="7"/>
      <c r="C752" s="7"/>
      <c r="D752" s="7"/>
      <c r="E752" s="7"/>
      <c r="F752" s="7"/>
    </row>
    <row r="758" ht="15.75">
      <c r="A758" s="6"/>
    </row>
    <row r="759" ht="15.75">
      <c r="A759" s="7"/>
    </row>
    <row r="760" spans="2:6" ht="15.75">
      <c r="B760" s="6"/>
      <c r="C760" s="6"/>
      <c r="D760" s="6"/>
      <c r="E760" s="6"/>
      <c r="F760" s="6"/>
    </row>
    <row r="761" spans="2:6" ht="15.75">
      <c r="B761" s="7"/>
      <c r="C761" s="7"/>
      <c r="D761" s="7"/>
      <c r="E761" s="7"/>
      <c r="F761" s="7"/>
    </row>
    <row r="767" ht="15.75">
      <c r="A767" s="6"/>
    </row>
    <row r="768" ht="15.75">
      <c r="A768" s="7"/>
    </row>
    <row r="769" spans="2:6" ht="15.75">
      <c r="B769" s="6"/>
      <c r="C769" s="6"/>
      <c r="D769" s="6"/>
      <c r="E769" s="6"/>
      <c r="F769" s="6"/>
    </row>
    <row r="770" spans="2:6" ht="15.75">
      <c r="B770" s="7"/>
      <c r="C770" s="7"/>
      <c r="D770" s="7"/>
      <c r="E770" s="7"/>
      <c r="F770" s="7"/>
    </row>
    <row r="776" ht="15.75">
      <c r="A776" s="6"/>
    </row>
    <row r="777" ht="15.75">
      <c r="A777" s="7"/>
    </row>
    <row r="778" spans="2:6" ht="15.75">
      <c r="B778" s="6"/>
      <c r="C778" s="6"/>
      <c r="D778" s="6"/>
      <c r="E778" s="6"/>
      <c r="F778" s="6"/>
    </row>
    <row r="779" spans="2:6" ht="15.75">
      <c r="B779" s="7"/>
      <c r="C779" s="7"/>
      <c r="D779" s="7"/>
      <c r="E779" s="7"/>
      <c r="F779" s="7"/>
    </row>
    <row r="785" ht="15.75">
      <c r="A785" s="6"/>
    </row>
    <row r="786" ht="15.75">
      <c r="A786" s="7"/>
    </row>
    <row r="787" spans="2:6" ht="15.75">
      <c r="B787" s="6"/>
      <c r="C787" s="6"/>
      <c r="D787" s="6"/>
      <c r="E787" s="6"/>
      <c r="F787" s="6"/>
    </row>
    <row r="788" spans="2:6" ht="15.75">
      <c r="B788" s="7"/>
      <c r="C788" s="7"/>
      <c r="D788" s="7"/>
      <c r="E788" s="7"/>
      <c r="F788" s="7"/>
    </row>
    <row r="794" ht="15.75">
      <c r="A794" s="6"/>
    </row>
    <row r="795" ht="15.75">
      <c r="A795" s="7"/>
    </row>
    <row r="796" spans="2:6" ht="15.75">
      <c r="B796" s="6"/>
      <c r="C796" s="6"/>
      <c r="D796" s="6"/>
      <c r="E796" s="6"/>
      <c r="F796" s="6"/>
    </row>
    <row r="797" spans="2:6" ht="15.75">
      <c r="B797" s="7"/>
      <c r="C797" s="7"/>
      <c r="D797" s="7"/>
      <c r="E797" s="7"/>
      <c r="F797" s="7"/>
    </row>
    <row r="803" ht="15.75">
      <c r="A803" s="6"/>
    </row>
    <row r="804" ht="15.75">
      <c r="A804" s="7"/>
    </row>
    <row r="805" spans="2:6" ht="15.75">
      <c r="B805" s="6"/>
      <c r="C805" s="6"/>
      <c r="D805" s="6"/>
      <c r="E805" s="6"/>
      <c r="F805" s="6"/>
    </row>
    <row r="806" spans="2:6" ht="15.75">
      <c r="B806" s="7"/>
      <c r="C806" s="7"/>
      <c r="D806" s="7"/>
      <c r="E806" s="7"/>
      <c r="F806" s="7"/>
    </row>
    <row r="812" ht="15.75">
      <c r="A812" s="6"/>
    </row>
    <row r="813" ht="15.75">
      <c r="A813" s="7"/>
    </row>
    <row r="814" spans="2:6" ht="15.75">
      <c r="B814" s="6"/>
      <c r="C814" s="6"/>
      <c r="D814" s="6"/>
      <c r="E814" s="6"/>
      <c r="F814" s="6"/>
    </row>
    <row r="815" spans="2:6" ht="15.75">
      <c r="B815" s="7"/>
      <c r="C815" s="7"/>
      <c r="D815" s="7"/>
      <c r="E815" s="7"/>
      <c r="F815" s="7"/>
    </row>
    <row r="821" ht="15.75">
      <c r="A821" s="6"/>
    </row>
    <row r="822" ht="15.75">
      <c r="A822" s="7"/>
    </row>
    <row r="823" spans="2:6" ht="15.75">
      <c r="B823" s="6"/>
      <c r="C823" s="6"/>
      <c r="D823" s="6"/>
      <c r="E823" s="6"/>
      <c r="F823" s="6"/>
    </row>
    <row r="824" spans="2:6" ht="15.75">
      <c r="B824" s="7"/>
      <c r="C824" s="7"/>
      <c r="D824" s="7"/>
      <c r="E824" s="7"/>
      <c r="F824" s="7"/>
    </row>
    <row r="830" ht="15.75">
      <c r="A830" s="6"/>
    </row>
    <row r="831" ht="15.75">
      <c r="A831" s="7"/>
    </row>
    <row r="832" spans="2:6" ht="15.75">
      <c r="B832" s="6"/>
      <c r="C832" s="6"/>
      <c r="D832" s="6"/>
      <c r="E832" s="6"/>
      <c r="F832" s="6"/>
    </row>
    <row r="833" spans="2:6" ht="15.75">
      <c r="B833" s="7"/>
      <c r="C833" s="7"/>
      <c r="D833" s="7"/>
      <c r="E833" s="7"/>
      <c r="F833" s="7"/>
    </row>
    <row r="839" ht="15.75">
      <c r="A839" s="6"/>
    </row>
    <row r="840" ht="15.75">
      <c r="A840" s="7"/>
    </row>
    <row r="841" spans="2:6" ht="15.75">
      <c r="B841" s="6"/>
      <c r="C841" s="6"/>
      <c r="D841" s="6"/>
      <c r="E841" s="6"/>
      <c r="F841" s="6"/>
    </row>
    <row r="842" spans="2:6" ht="15.75">
      <c r="B842" s="7"/>
      <c r="C842" s="7"/>
      <c r="D842" s="7"/>
      <c r="E842" s="7"/>
      <c r="F842" s="7"/>
    </row>
    <row r="848" ht="15.75">
      <c r="A848" s="6"/>
    </row>
    <row r="849" ht="15.75">
      <c r="A849" s="7"/>
    </row>
    <row r="850" spans="2:6" ht="15.75">
      <c r="B850" s="6"/>
      <c r="C850" s="6"/>
      <c r="D850" s="6"/>
      <c r="E850" s="6"/>
      <c r="F850" s="6"/>
    </row>
    <row r="851" spans="2:6" ht="15.75">
      <c r="B851" s="7"/>
      <c r="C851" s="7"/>
      <c r="D851" s="7"/>
      <c r="E851" s="7"/>
      <c r="F851" s="7"/>
    </row>
    <row r="857" ht="15.75">
      <c r="A857" s="6"/>
    </row>
    <row r="858" ht="15.75">
      <c r="A858" s="7"/>
    </row>
    <row r="859" spans="2:6" ht="15.75">
      <c r="B859" s="6"/>
      <c r="C859" s="6"/>
      <c r="D859" s="6"/>
      <c r="E859" s="6"/>
      <c r="F859" s="6"/>
    </row>
    <row r="860" spans="2:6" ht="15.75">
      <c r="B860" s="7"/>
      <c r="C860" s="7"/>
      <c r="D860" s="7"/>
      <c r="E860" s="7"/>
      <c r="F860" s="7"/>
    </row>
    <row r="866" ht="15.75">
      <c r="A866" s="6"/>
    </row>
    <row r="867" ht="15.75">
      <c r="A867" s="7"/>
    </row>
    <row r="868" spans="2:6" ht="15.75">
      <c r="B868" s="6"/>
      <c r="C868" s="6"/>
      <c r="D868" s="6"/>
      <c r="E868" s="6"/>
      <c r="F868" s="6"/>
    </row>
    <row r="869" spans="2:6" ht="15.75">
      <c r="B869" s="7"/>
      <c r="C869" s="7"/>
      <c r="D869" s="7"/>
      <c r="E869" s="7"/>
      <c r="F869" s="7"/>
    </row>
    <row r="875" ht="15.75">
      <c r="A875" s="6"/>
    </row>
    <row r="876" ht="15.75">
      <c r="A876" s="7"/>
    </row>
    <row r="877" spans="2:6" ht="15.75">
      <c r="B877" s="6"/>
      <c r="C877" s="6"/>
      <c r="D877" s="6"/>
      <c r="E877" s="6"/>
      <c r="F877" s="6"/>
    </row>
    <row r="878" spans="2:6" ht="15.75">
      <c r="B878" s="7"/>
      <c r="C878" s="7"/>
      <c r="D878" s="7"/>
      <c r="E878" s="7"/>
      <c r="F878" s="7"/>
    </row>
    <row r="884" ht="15.75">
      <c r="A884" s="6"/>
    </row>
    <row r="885" ht="15.75">
      <c r="A885" s="7"/>
    </row>
    <row r="886" spans="2:6" ht="15.75">
      <c r="B886" s="6"/>
      <c r="C886" s="6"/>
      <c r="D886" s="6"/>
      <c r="E886" s="6"/>
      <c r="F886" s="6"/>
    </row>
    <row r="887" spans="2:6" ht="15.75">
      <c r="B887" s="7"/>
      <c r="C887" s="7"/>
      <c r="D887" s="7"/>
      <c r="E887" s="7"/>
      <c r="F887" s="7"/>
    </row>
    <row r="893" ht="15.75">
      <c r="A893" s="6"/>
    </row>
    <row r="894" ht="15.75">
      <c r="A894" s="7"/>
    </row>
    <row r="895" spans="2:6" ht="15.75">
      <c r="B895" s="6"/>
      <c r="C895" s="6"/>
      <c r="D895" s="6"/>
      <c r="E895" s="6"/>
      <c r="F895" s="6"/>
    </row>
    <row r="896" spans="2:6" ht="15.75">
      <c r="B896" s="7"/>
      <c r="C896" s="7"/>
      <c r="D896" s="7"/>
      <c r="E896" s="7"/>
      <c r="F896" s="7"/>
    </row>
    <row r="902" ht="15.75">
      <c r="A902" s="6"/>
    </row>
    <row r="903" ht="15.75">
      <c r="A903" s="7"/>
    </row>
    <row r="907" spans="2:6" ht="15.75">
      <c r="B907" s="6"/>
      <c r="C907" s="6"/>
      <c r="D907" s="6"/>
      <c r="E907" s="6"/>
      <c r="F907" s="6"/>
    </row>
    <row r="908" spans="2:6" ht="15.75">
      <c r="B908" s="7"/>
      <c r="C908" s="7"/>
      <c r="D908" s="7"/>
      <c r="E908" s="7"/>
      <c r="F908" s="7"/>
    </row>
    <row r="914" ht="15.75">
      <c r="A914" s="6"/>
    </row>
    <row r="915" ht="15.75">
      <c r="A915" s="7"/>
    </row>
    <row r="918" spans="2:6" ht="15.75">
      <c r="B918" s="6"/>
      <c r="C918" s="6"/>
      <c r="D918" s="6"/>
      <c r="E918" s="6"/>
      <c r="F918" s="6"/>
    </row>
    <row r="919" spans="2:6" ht="15.75">
      <c r="B919" s="7"/>
      <c r="C919" s="7"/>
      <c r="D919" s="7"/>
      <c r="E919" s="7"/>
      <c r="F919" s="7"/>
    </row>
    <row r="925" ht="15.75">
      <c r="A925" s="6"/>
    </row>
    <row r="926" ht="15.75">
      <c r="A926" s="7"/>
    </row>
    <row r="930" spans="2:6" ht="15.75">
      <c r="B930" s="6"/>
      <c r="C930" s="6"/>
      <c r="D930" s="6"/>
      <c r="E930" s="6"/>
      <c r="F930" s="6"/>
    </row>
    <row r="931" spans="2:6" ht="15.75">
      <c r="B931" s="7"/>
      <c r="C931" s="7"/>
      <c r="D931" s="7"/>
      <c r="E931" s="7"/>
      <c r="F931" s="7"/>
    </row>
    <row r="937" ht="15.75">
      <c r="A937" s="6"/>
    </row>
    <row r="938" ht="15.75">
      <c r="A938" s="7"/>
    </row>
    <row r="942" spans="2:6" ht="15.75">
      <c r="B942" s="6"/>
      <c r="C942" s="6"/>
      <c r="D942" s="6"/>
      <c r="E942" s="6"/>
      <c r="F942" s="6"/>
    </row>
    <row r="943" spans="2:6" ht="15.75">
      <c r="B943" s="7"/>
      <c r="C943" s="7"/>
      <c r="D943" s="7"/>
      <c r="E943" s="7"/>
      <c r="F943" s="7"/>
    </row>
    <row r="949" ht="15.75">
      <c r="A949" s="6"/>
    </row>
    <row r="950" ht="15.75">
      <c r="A950" s="7"/>
    </row>
    <row r="954" spans="2:6" ht="15.75">
      <c r="B954" s="6"/>
      <c r="C954" s="6"/>
      <c r="D954" s="6"/>
      <c r="E954" s="6"/>
      <c r="F954" s="6"/>
    </row>
    <row r="955" spans="2:6" ht="15.75">
      <c r="B955" s="7"/>
      <c r="C955" s="7"/>
      <c r="D955" s="7"/>
      <c r="E955" s="7"/>
      <c r="F955" s="7"/>
    </row>
    <row r="961" ht="15.75">
      <c r="A961" s="6"/>
    </row>
    <row r="962" ht="15.75">
      <c r="A962" s="7"/>
    </row>
    <row r="966" spans="2:6" ht="15.75">
      <c r="B966" s="6"/>
      <c r="C966" s="6"/>
      <c r="D966" s="6"/>
      <c r="E966" s="6"/>
      <c r="F966" s="6"/>
    </row>
    <row r="967" spans="2:6" ht="15.75">
      <c r="B967" s="7"/>
      <c r="C967" s="7"/>
      <c r="D967" s="7"/>
      <c r="E967" s="7"/>
      <c r="F967" s="7"/>
    </row>
    <row r="973" ht="15.75">
      <c r="A973" s="6"/>
    </row>
    <row r="974" ht="15.75">
      <c r="A974" s="7"/>
    </row>
    <row r="978" spans="2:6" ht="15.75">
      <c r="B978" s="6"/>
      <c r="C978" s="6"/>
      <c r="D978" s="6"/>
      <c r="E978" s="6"/>
      <c r="F978" s="6"/>
    </row>
    <row r="979" spans="2:6" ht="15.75">
      <c r="B979" s="7"/>
      <c r="C979" s="7"/>
      <c r="D979" s="7"/>
      <c r="E979" s="7"/>
      <c r="F979" s="7"/>
    </row>
    <row r="985" ht="15.75">
      <c r="A985" s="6"/>
    </row>
    <row r="986" ht="15.75">
      <c r="A986" s="7"/>
    </row>
    <row r="990" spans="2:6" ht="15.75">
      <c r="B990" s="6"/>
      <c r="C990" s="6"/>
      <c r="D990" s="6"/>
      <c r="E990" s="6"/>
      <c r="F990" s="6"/>
    </row>
    <row r="991" spans="2:6" ht="15.75">
      <c r="B991" s="7"/>
      <c r="C991" s="7"/>
      <c r="D991" s="7"/>
      <c r="E991" s="7"/>
      <c r="F991" s="7"/>
    </row>
    <row r="997" ht="15.75">
      <c r="A997" s="6"/>
    </row>
    <row r="998" ht="15.75">
      <c r="A998" s="7"/>
    </row>
    <row r="1001" spans="2:6" ht="15.75">
      <c r="B1001" s="6"/>
      <c r="C1001" s="6"/>
      <c r="D1001" s="6"/>
      <c r="E1001" s="6"/>
      <c r="F1001" s="6"/>
    </row>
    <row r="1002" spans="2:6" ht="15.75">
      <c r="B1002" s="7"/>
      <c r="C1002" s="7"/>
      <c r="D1002" s="7"/>
      <c r="E1002" s="7"/>
      <c r="F1002" s="7"/>
    </row>
    <row r="1008" ht="15.75">
      <c r="A1008" s="6"/>
    </row>
    <row r="1009" ht="15.75">
      <c r="A1009" s="7"/>
    </row>
    <row r="1012" spans="2:6" ht="15.75">
      <c r="B1012" s="6"/>
      <c r="C1012" s="6"/>
      <c r="D1012" s="6"/>
      <c r="E1012" s="6"/>
      <c r="F1012" s="6"/>
    </row>
    <row r="1013" spans="2:6" ht="15.75">
      <c r="B1013" s="7"/>
      <c r="C1013" s="7"/>
      <c r="D1013" s="7"/>
      <c r="E1013" s="7"/>
      <c r="F1013" s="7"/>
    </row>
    <row r="1019" ht="15.75">
      <c r="A1019" s="6"/>
    </row>
    <row r="1020" ht="15.75">
      <c r="A1020" s="7"/>
    </row>
    <row r="1023" spans="2:6" ht="15.75">
      <c r="B1023" s="6"/>
      <c r="C1023" s="6"/>
      <c r="D1023" s="6"/>
      <c r="E1023" s="6"/>
      <c r="F1023" s="6"/>
    </row>
    <row r="1024" spans="2:6" ht="15.75">
      <c r="B1024" s="7"/>
      <c r="C1024" s="7"/>
      <c r="D1024" s="7"/>
      <c r="E1024" s="7"/>
      <c r="F1024" s="7"/>
    </row>
    <row r="1030" ht="15.75">
      <c r="A1030" s="6"/>
    </row>
    <row r="1031" ht="15.75">
      <c r="A1031" s="7"/>
    </row>
    <row r="1035" spans="2:6" ht="15.75">
      <c r="B1035" s="6"/>
      <c r="C1035" s="6"/>
      <c r="D1035" s="6"/>
      <c r="E1035" s="6"/>
      <c r="F1035" s="6"/>
    </row>
    <row r="1036" spans="2:6" ht="15.75">
      <c r="B1036" s="7"/>
      <c r="C1036" s="7"/>
      <c r="D1036" s="7"/>
      <c r="E1036" s="7"/>
      <c r="F1036" s="7"/>
    </row>
    <row r="1042" ht="15.75">
      <c r="A1042" s="6"/>
    </row>
    <row r="1043" ht="15.75">
      <c r="A1043" s="7"/>
    </row>
    <row r="1047" spans="2:6" ht="15.75">
      <c r="B1047" s="6"/>
      <c r="C1047" s="6"/>
      <c r="D1047" s="6"/>
      <c r="E1047" s="6"/>
      <c r="F1047" s="6"/>
    </row>
    <row r="1048" spans="2:6" ht="15.75">
      <c r="B1048" s="7"/>
      <c r="C1048" s="7"/>
      <c r="D1048" s="7"/>
      <c r="E1048" s="7"/>
      <c r="F1048" s="7"/>
    </row>
    <row r="1054" ht="15.75">
      <c r="A1054" s="6"/>
    </row>
    <row r="1055" ht="15.75">
      <c r="A1055" s="7"/>
    </row>
    <row r="1059" spans="2:6" ht="15.75">
      <c r="B1059" s="6"/>
      <c r="C1059" s="6"/>
      <c r="D1059" s="6"/>
      <c r="E1059" s="6"/>
      <c r="F1059" s="6"/>
    </row>
    <row r="1060" spans="2:6" ht="15.75">
      <c r="B1060" s="7"/>
      <c r="C1060" s="7"/>
      <c r="D1060" s="7"/>
      <c r="E1060" s="7"/>
      <c r="F1060" s="7"/>
    </row>
    <row r="1066" ht="15.75">
      <c r="A1066" s="6"/>
    </row>
    <row r="1067" ht="15.75">
      <c r="A1067" s="7"/>
    </row>
    <row r="1068" spans="2:6" ht="15.75">
      <c r="B1068" s="6"/>
      <c r="C1068" s="6"/>
      <c r="D1068" s="6"/>
      <c r="E1068" s="6"/>
      <c r="F1068" s="6"/>
    </row>
    <row r="1069" spans="2:6" ht="15.75">
      <c r="B1069" s="7"/>
      <c r="C1069" s="7"/>
      <c r="D1069" s="7"/>
      <c r="E1069" s="7"/>
      <c r="F1069" s="7"/>
    </row>
    <row r="1075" ht="15.75">
      <c r="A1075" s="6"/>
    </row>
    <row r="1076" ht="15.75">
      <c r="A1076" s="7"/>
    </row>
    <row r="1079" spans="2:6" ht="15.75">
      <c r="B1079" s="6"/>
      <c r="C1079" s="6"/>
      <c r="D1079" s="6"/>
      <c r="E1079" s="6"/>
      <c r="F1079" s="6"/>
    </row>
    <row r="1080" spans="2:6" ht="15.75">
      <c r="B1080" s="7"/>
      <c r="C1080" s="7"/>
      <c r="D1080" s="7"/>
      <c r="E1080" s="7"/>
      <c r="F1080" s="7"/>
    </row>
    <row r="1086" ht="15.75">
      <c r="A1086" s="6"/>
    </row>
    <row r="1087" ht="15.75">
      <c r="A1087" s="7"/>
    </row>
    <row r="1091" spans="2:6" ht="15.75">
      <c r="B1091" s="6"/>
      <c r="C1091" s="6"/>
      <c r="D1091" s="6"/>
      <c r="E1091" s="6"/>
      <c r="F1091" s="6"/>
    </row>
    <row r="1092" spans="2:6" ht="15.75">
      <c r="B1092" s="7"/>
      <c r="C1092" s="7"/>
      <c r="D1092" s="7"/>
      <c r="E1092" s="7"/>
      <c r="F1092" s="7"/>
    </row>
    <row r="1098" ht="15.75">
      <c r="A1098" s="6"/>
    </row>
    <row r="1099" ht="15.75">
      <c r="A1099" s="7"/>
    </row>
    <row r="1103" spans="2:6" ht="15.75">
      <c r="B1103" s="6"/>
      <c r="C1103" s="6"/>
      <c r="D1103" s="6"/>
      <c r="E1103" s="6"/>
      <c r="F1103" s="6"/>
    </row>
    <row r="1104" spans="2:6" ht="15.75">
      <c r="B1104" s="7"/>
      <c r="C1104" s="7"/>
      <c r="D1104" s="7"/>
      <c r="E1104" s="7"/>
      <c r="F1104" s="7"/>
    </row>
    <row r="1110" ht="15.75">
      <c r="A1110" s="6"/>
    </row>
    <row r="1111" ht="15.75">
      <c r="A1111" s="7"/>
    </row>
    <row r="1115" spans="2:6" ht="15.75">
      <c r="B1115" s="6"/>
      <c r="C1115" s="6"/>
      <c r="D1115" s="6"/>
      <c r="E1115" s="6"/>
      <c r="F1115" s="6"/>
    </row>
    <row r="1116" spans="2:6" ht="15.75">
      <c r="B1116" s="7"/>
      <c r="C1116" s="7"/>
      <c r="D1116" s="7"/>
      <c r="E1116" s="7"/>
      <c r="F1116" s="7"/>
    </row>
    <row r="1122" ht="15.75">
      <c r="A1122" s="6"/>
    </row>
    <row r="1123" ht="15.75">
      <c r="A1123" s="7"/>
    </row>
    <row r="1127" spans="2:6" ht="15.75">
      <c r="B1127" s="6"/>
      <c r="C1127" s="6"/>
      <c r="D1127" s="6"/>
      <c r="E1127" s="6"/>
      <c r="F1127" s="6"/>
    </row>
    <row r="1134" ht="15.75">
      <c r="A1134" s="6"/>
    </row>
    <row r="1139" spans="2:6" ht="15.75">
      <c r="B1139" s="6"/>
      <c r="C1139" s="6"/>
      <c r="D1139" s="6"/>
      <c r="E1139" s="6"/>
      <c r="F1139" s="6"/>
    </row>
    <row r="1146" ht="15.75">
      <c r="A1146" s="6"/>
    </row>
    <row r="1151" spans="2:6" ht="15.75">
      <c r="B1151" s="6"/>
      <c r="C1151" s="6"/>
      <c r="D1151" s="6"/>
      <c r="E1151" s="6"/>
      <c r="F1151" s="6"/>
    </row>
    <row r="1158" ht="15.75">
      <c r="A1158" s="6"/>
    </row>
    <row r="1163" spans="2:6" ht="15.75">
      <c r="B1163" s="6"/>
      <c r="C1163" s="6"/>
      <c r="D1163" s="6"/>
      <c r="E1163" s="6"/>
      <c r="F1163" s="6"/>
    </row>
    <row r="1170" ht="15.75">
      <c r="A1170" s="6"/>
    </row>
    <row r="1171" spans="2:6" ht="15.75">
      <c r="B1171" s="6"/>
      <c r="C1171" s="6"/>
      <c r="D1171" s="6"/>
      <c r="E1171" s="6"/>
      <c r="F1171" s="6"/>
    </row>
    <row r="1178" ht="15.75">
      <c r="A1178" s="6"/>
    </row>
    <row r="1183" spans="2:6" ht="15.75">
      <c r="B1183" s="6"/>
      <c r="C1183" s="6"/>
      <c r="D1183" s="6"/>
      <c r="E1183" s="6"/>
      <c r="F1183" s="6"/>
    </row>
    <row r="1190" ht="15.75">
      <c r="A1190" s="6"/>
    </row>
    <row r="1195" spans="2:6" ht="15.75">
      <c r="B1195" s="6"/>
      <c r="C1195" s="6"/>
      <c r="D1195" s="6"/>
      <c r="E1195" s="6"/>
      <c r="F1195" s="6"/>
    </row>
    <row r="1202" ht="15.75">
      <c r="A1202" s="6"/>
    </row>
    <row r="1227" spans="2:6" ht="15.75">
      <c r="B1227" s="6"/>
      <c r="C1227" s="6"/>
      <c r="D1227" s="6"/>
      <c r="E1227" s="6"/>
      <c r="F1227" s="6"/>
    </row>
    <row r="1228" spans="2:6" ht="15.75">
      <c r="B1228" s="7"/>
      <c r="C1228" s="7"/>
      <c r="D1228" s="7"/>
      <c r="E1228" s="7"/>
      <c r="F1228" s="7"/>
    </row>
    <row r="1234" ht="15.75">
      <c r="A1234" s="6"/>
    </row>
    <row r="1235" ht="15.75">
      <c r="A1235" s="7"/>
    </row>
    <row r="1239" spans="2:6" ht="15.75">
      <c r="B1239" s="6"/>
      <c r="C1239" s="6"/>
      <c r="D1239" s="6"/>
      <c r="E1239" s="6"/>
      <c r="F1239" s="6"/>
    </row>
    <row r="1240" spans="2:6" ht="15.75">
      <c r="B1240" s="7"/>
      <c r="C1240" s="7"/>
      <c r="D1240" s="7"/>
      <c r="E1240" s="7"/>
      <c r="F1240" s="7"/>
    </row>
    <row r="1246" ht="15.75">
      <c r="A1246" s="6"/>
    </row>
    <row r="1247" ht="15.75">
      <c r="A1247" s="7"/>
    </row>
    <row r="1251" spans="2:6" ht="15.75">
      <c r="B1251" s="6"/>
      <c r="C1251" s="6"/>
      <c r="D1251" s="6"/>
      <c r="E1251" s="6"/>
      <c r="F1251" s="6"/>
    </row>
    <row r="1258" ht="15.75">
      <c r="A1258" s="6"/>
    </row>
    <row r="1264" spans="2:6" ht="15.75">
      <c r="B1264" s="7"/>
      <c r="C1264" s="7"/>
      <c r="D1264" s="7"/>
      <c r="E1264" s="7"/>
      <c r="F1264" s="7"/>
    </row>
    <row r="1265" spans="2:6" ht="15.75">
      <c r="B1265" s="7"/>
      <c r="C1265" s="7"/>
      <c r="D1265" s="7"/>
      <c r="E1265" s="7"/>
      <c r="F1265" s="7"/>
    </row>
    <row r="1266" spans="2:6" ht="15.75">
      <c r="B1266" s="7"/>
      <c r="C1266" s="7"/>
      <c r="D1266" s="7"/>
      <c r="E1266" s="7"/>
      <c r="F1266" s="7"/>
    </row>
    <row r="1267" spans="2:6" ht="15.75">
      <c r="B1267" s="7"/>
      <c r="C1267" s="7"/>
      <c r="D1267" s="7"/>
      <c r="E1267" s="7"/>
      <c r="F1267" s="7"/>
    </row>
    <row r="1268" spans="2:6" ht="15.75">
      <c r="B1268" s="7"/>
      <c r="C1268" s="7"/>
      <c r="D1268" s="7"/>
      <c r="E1268" s="7"/>
      <c r="F1268" s="7"/>
    </row>
    <row r="1271" ht="15.75">
      <c r="A1271" s="7"/>
    </row>
    <row r="1272" ht="15.75">
      <c r="A1272" s="7"/>
    </row>
    <row r="1273" ht="15.75">
      <c r="A1273" s="7"/>
    </row>
    <row r="1274" ht="15.75">
      <c r="A1274" s="7"/>
    </row>
    <row r="1275" ht="15.75">
      <c r="A1275" s="7"/>
    </row>
    <row r="1286" spans="2:6" ht="15.75">
      <c r="B1286" s="6"/>
      <c r="C1286" s="6"/>
      <c r="D1286" s="6"/>
      <c r="E1286" s="6"/>
      <c r="F1286" s="6"/>
    </row>
    <row r="1287" spans="2:6" ht="15.75">
      <c r="B1287" s="7"/>
      <c r="C1287" s="7"/>
      <c r="D1287" s="7"/>
      <c r="E1287" s="7"/>
      <c r="F1287" s="7"/>
    </row>
    <row r="1291" spans="2:6" ht="15.75">
      <c r="B1291" s="6"/>
      <c r="C1291" s="6"/>
      <c r="D1291" s="6"/>
      <c r="E1291" s="6"/>
      <c r="F1291" s="6"/>
    </row>
    <row r="1292" spans="2:6" ht="15.75">
      <c r="B1292" s="6"/>
      <c r="C1292" s="6"/>
      <c r="D1292" s="6"/>
      <c r="E1292" s="6"/>
      <c r="F1292" s="6"/>
    </row>
    <row r="1293" ht="15.75">
      <c r="A1293" s="6"/>
    </row>
    <row r="1294" ht="15.75">
      <c r="A1294" s="7"/>
    </row>
    <row r="1296" spans="2:6" ht="15.75">
      <c r="B1296" s="6"/>
      <c r="C1296" s="6"/>
      <c r="D1296" s="6"/>
      <c r="E1296" s="6"/>
      <c r="F1296" s="6"/>
    </row>
    <row r="1298" ht="15.75">
      <c r="A1298" s="6"/>
    </row>
    <row r="1299" ht="15.75">
      <c r="A1299" s="6"/>
    </row>
    <row r="1301" spans="2:6" ht="15.75">
      <c r="B1301" s="6"/>
      <c r="C1301" s="6"/>
      <c r="D1301" s="6"/>
      <c r="E1301" s="6"/>
      <c r="F1301" s="6"/>
    </row>
    <row r="1303" ht="15.75">
      <c r="A1303" s="6"/>
    </row>
    <row r="1308" spans="1:6" ht="15.75">
      <c r="A1308" s="6"/>
      <c r="B1308" s="6"/>
      <c r="C1308" s="6"/>
      <c r="D1308" s="6"/>
      <c r="E1308" s="6"/>
      <c r="F1308" s="6"/>
    </row>
    <row r="1313" spans="2:6" ht="15.75">
      <c r="B1313" s="6"/>
      <c r="C1313" s="6"/>
      <c r="D1313" s="6"/>
      <c r="E1313" s="6"/>
      <c r="F1313" s="6"/>
    </row>
    <row r="1315" ht="15.75">
      <c r="A1315" s="6"/>
    </row>
    <row r="1320" ht="15.75">
      <c r="A1320" s="6"/>
    </row>
    <row r="1322" spans="2:6" ht="15.75">
      <c r="B1322" s="6"/>
      <c r="C1322" s="6"/>
      <c r="D1322" s="6"/>
      <c r="E1322" s="6"/>
      <c r="F1322" s="6"/>
    </row>
    <row r="1329" spans="1:6" ht="15.75">
      <c r="A1329" s="6"/>
      <c r="B1329" s="6"/>
      <c r="C1329" s="6"/>
      <c r="D1329" s="6"/>
      <c r="E1329" s="6"/>
      <c r="F1329" s="6"/>
    </row>
    <row r="1330" spans="2:6" ht="15.75">
      <c r="B1330" s="7"/>
      <c r="C1330" s="7"/>
      <c r="D1330" s="7"/>
      <c r="E1330" s="7"/>
      <c r="F1330" s="7"/>
    </row>
    <row r="1334" spans="2:6" ht="15.75">
      <c r="B1334" s="6"/>
      <c r="C1334" s="6"/>
      <c r="D1334" s="6"/>
      <c r="E1334" s="6"/>
      <c r="F1334" s="6"/>
    </row>
    <row r="1335" spans="2:6" ht="15.75">
      <c r="B1335" s="7"/>
      <c r="C1335" s="7"/>
      <c r="D1335" s="7"/>
      <c r="E1335" s="7"/>
      <c r="F1335" s="7"/>
    </row>
    <row r="1336" ht="15.75">
      <c r="A1336" s="6"/>
    </row>
    <row r="1337" ht="15.75">
      <c r="A1337" s="7"/>
    </row>
    <row r="1339" spans="2:6" ht="15.75">
      <c r="B1339" s="6"/>
      <c r="C1339" s="6"/>
      <c r="D1339" s="6"/>
      <c r="E1339" s="6"/>
      <c r="F1339" s="6"/>
    </row>
    <row r="1340" spans="2:6" ht="15.75">
      <c r="B1340" s="7"/>
      <c r="C1340" s="7"/>
      <c r="D1340" s="7"/>
      <c r="E1340" s="7"/>
      <c r="F1340" s="7"/>
    </row>
    <row r="1341" ht="15.75">
      <c r="A1341" s="6"/>
    </row>
    <row r="1342" ht="15.75">
      <c r="A1342" s="7"/>
    </row>
    <row r="1344" spans="2:6" ht="15.75">
      <c r="B1344" s="6"/>
      <c r="C1344" s="6"/>
      <c r="D1344" s="6"/>
      <c r="E1344" s="6"/>
      <c r="F1344" s="6"/>
    </row>
    <row r="1346" ht="15.75">
      <c r="A1346" s="6"/>
    </row>
    <row r="1347" ht="15.75">
      <c r="A1347" s="7"/>
    </row>
    <row r="1351" ht="15.75">
      <c r="A1351" s="6"/>
    </row>
    <row r="1399" spans="2:6" ht="15.75">
      <c r="B1399" s="7"/>
      <c r="C1399" s="7"/>
      <c r="D1399" s="7"/>
      <c r="E1399" s="7"/>
      <c r="F1399" s="7"/>
    </row>
    <row r="1406" ht="15.75">
      <c r="A1406" s="7"/>
    </row>
    <row r="1479" spans="2:6" ht="15.75">
      <c r="B1479" s="4"/>
      <c r="C1479" s="4"/>
      <c r="D1479" s="4"/>
      <c r="E1479" s="4"/>
      <c r="F1479" s="4"/>
    </row>
    <row r="1480" spans="2:6" ht="15.75">
      <c r="B1480" s="4"/>
      <c r="C1480" s="4"/>
      <c r="D1480" s="4"/>
      <c r="E1480" s="4"/>
      <c r="F1480" s="4"/>
    </row>
    <row r="1481" spans="2:6" ht="15.75">
      <c r="B1481" s="4"/>
      <c r="C1481" s="4"/>
      <c r="D1481" s="4"/>
      <c r="E1481" s="4"/>
      <c r="F1481" s="4"/>
    </row>
    <row r="1482" spans="2:6" ht="15.75">
      <c r="B1482" s="4"/>
      <c r="C1482" s="4"/>
      <c r="D1482" s="4"/>
      <c r="E1482" s="4"/>
      <c r="F1482" s="4"/>
    </row>
    <row r="1483" spans="2:6" ht="15.75">
      <c r="B1483" s="4"/>
      <c r="C1483" s="4"/>
      <c r="D1483" s="4"/>
      <c r="E1483" s="4"/>
      <c r="F1483" s="4"/>
    </row>
    <row r="1484" spans="2:6" ht="15.75">
      <c r="B1484" s="4"/>
      <c r="C1484" s="4"/>
      <c r="D1484" s="4"/>
      <c r="E1484" s="4"/>
      <c r="F1484" s="4"/>
    </row>
    <row r="1485" spans="2:6" ht="15.75">
      <c r="B1485" s="4"/>
      <c r="C1485" s="4"/>
      <c r="D1485" s="4"/>
      <c r="E1485" s="4"/>
      <c r="F1485" s="4"/>
    </row>
    <row r="1486" spans="1:6" ht="15.75">
      <c r="A1486" s="4"/>
      <c r="B1486" s="4"/>
      <c r="C1486" s="4"/>
      <c r="D1486" s="4"/>
      <c r="E1486" s="4"/>
      <c r="F1486" s="4"/>
    </row>
    <row r="1487" spans="1:6" ht="15.75">
      <c r="A1487" s="4"/>
      <c r="B1487" s="4"/>
      <c r="C1487" s="4"/>
      <c r="D1487" s="4"/>
      <c r="E1487" s="4"/>
      <c r="F1487" s="4"/>
    </row>
    <row r="1488" spans="1:6" ht="15.75">
      <c r="A1488" s="4"/>
      <c r="B1488" s="4"/>
      <c r="C1488" s="4"/>
      <c r="D1488" s="4"/>
      <c r="E1488" s="4"/>
      <c r="F1488" s="4"/>
    </row>
    <row r="1489" spans="1:6" ht="15.75">
      <c r="A1489" s="4"/>
      <c r="B1489" s="4"/>
      <c r="C1489" s="4"/>
      <c r="D1489" s="4"/>
      <c r="E1489" s="4"/>
      <c r="F1489" s="4"/>
    </row>
    <row r="1490" ht="15.75">
      <c r="A1490" s="4"/>
    </row>
    <row r="1491" ht="15.75">
      <c r="A1491" s="4"/>
    </row>
    <row r="1492" spans="1:6" ht="15.75">
      <c r="A1492" s="4"/>
      <c r="B1492" s="7"/>
      <c r="C1492" s="7"/>
      <c r="D1492" s="7"/>
      <c r="E1492" s="7"/>
      <c r="F1492" s="7"/>
    </row>
    <row r="1493" ht="15.75">
      <c r="A1493" s="4"/>
    </row>
    <row r="1494" spans="1:6" ht="15.75">
      <c r="A1494" s="4"/>
      <c r="B1494" s="7"/>
      <c r="C1494" s="7"/>
      <c r="D1494" s="7"/>
      <c r="E1494" s="7"/>
      <c r="F1494" s="7"/>
    </row>
    <row r="1495" ht="15.75">
      <c r="A1495" s="4"/>
    </row>
    <row r="1496" spans="1:6" ht="15.75">
      <c r="A1496" s="4"/>
      <c r="B1496" s="7"/>
      <c r="C1496" s="7"/>
      <c r="D1496" s="7"/>
      <c r="E1496" s="7"/>
      <c r="F1496" s="7"/>
    </row>
    <row r="1499" ht="15.75">
      <c r="A1499" s="7"/>
    </row>
    <row r="1501" ht="15.75">
      <c r="A1501" s="7"/>
    </row>
    <row r="1503" ht="15.75">
      <c r="A1503" s="7"/>
    </row>
  </sheetData>
  <sheetProtection/>
  <mergeCells count="6">
    <mergeCell ref="A7:I7"/>
    <mergeCell ref="A6:I6"/>
    <mergeCell ref="D1:I1"/>
    <mergeCell ref="D2:I2"/>
    <mergeCell ref="D3:I3"/>
    <mergeCell ref="D4:I4"/>
  </mergeCells>
  <printOptions/>
  <pageMargins left="0.5511811023622047" right="0" top="0.15748031496062992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2012-03-20T06:51:12Z</cp:lastPrinted>
  <dcterms:created xsi:type="dcterms:W3CDTF">1996-10-08T23:32:33Z</dcterms:created>
  <dcterms:modified xsi:type="dcterms:W3CDTF">2012-03-26T08:45:40Z</dcterms:modified>
  <cp:category/>
  <cp:version/>
  <cp:contentType/>
  <cp:contentStatus/>
</cp:coreProperties>
</file>